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２回目\"/>
    </mc:Choice>
  </mc:AlternateContent>
  <bookViews>
    <workbookView xWindow="-108" yWindow="-108" windowWidth="19416" windowHeight="1041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BE35" i="10"/>
  <c r="AM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CO34" i="10" l="1"/>
  <c r="CO35" i="10" s="1"/>
</calcChain>
</file>

<file path=xl/sharedStrings.xml><?xml version="1.0" encoding="utf-8"?>
<sst xmlns="http://schemas.openxmlformats.org/spreadsheetml/2006/main" count="1156" uniqueCount="593">
  <si>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</si>
  <si>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</si>
  <si>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</si>
  <si>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</si>
  <si>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</si>
  <si>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</si>
  <si>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</si>
  <si>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</si>
  <si>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</si>
  <si>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</si>
  <si>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</si>
  <si>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</si>
  <si>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</si>
  <si>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</si>
  <si>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</si>
  <si>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</si>
  <si>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</si>
  <si>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</si>
  <si>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</si>
  <si>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</si>
  <si>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</si>
  <si>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</si>
  <si>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</si>
  <si>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</si>
  <si>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</si>
  <si>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</si>
  <si>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</si>
  <si>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</si>
  <si>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</si>
  <si>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</si>
  <si>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</si>
  <si>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</si>
  <si>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</si>
  <si>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</si>
  <si>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</si>
  <si>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</si>
  <si>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</si>
  <si>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</si>
  <si>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</si>
  <si>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</si>
  <si>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</si>
  <si>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</si>
  <si>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</si>
  <si>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</si>
  <si>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</si>
  <si>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</si>
  <si>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</si>
  <si>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</si>
  <si>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</si>
  <si>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</si>
  <si>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</si>
  <si>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</si>
  <si>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</si>
  <si>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</si>
  <si>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</si>
  <si>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</si>
  <si>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</si>
  <si>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</si>
  <si>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</si>
  <si>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</si>
  <si>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</si>
  <si>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</si>
  <si>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</si>
  <si>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</si>
  <si>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</si>
  <si>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</si>
  <si>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</si>
  <si>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</si>
  <si>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</si>
  <si>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</si>
  <si>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</si>
  <si>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</si>
  <si>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</si>
  <si>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</si>
  <si>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</si>
  <si>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</si>
  <si>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</si>
  <si>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</si>
  <si>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</si>
  <si>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</si>
  <si>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</si>
  <si>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</si>
  <si>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</si>
  <si>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</si>
  <si>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</si>
  <si>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</si>
  <si>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</si>
  <si>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</si>
  <si>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</si>
  <si>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</si>
  <si>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</si>
  <si>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</si>
  <si>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</si>
  <si>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</si>
  <si>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</si>
  <si>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</si>
  <si>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</si>
  <si>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</si>
  <si>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大磯町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</si>
  <si>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</si>
  <si>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</si>
  <si>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</si>
  <si>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</si>
  <si>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</si>
  <si>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</si>
  <si>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</si>
  <si>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</si>
  <si>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</si>
  <si>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</si>
  <si>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</si>
  <si>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</si>
  <si>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</si>
  <si>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</si>
  <si>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</si>
  <si>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</si>
  <si>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</si>
  <si>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</si>
  <si>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</si>
  <si>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</si>
  <si>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</si>
  <si>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</si>
  <si>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</si>
  <si>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</si>
  <si>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</si>
  <si>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</si>
  <si>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</si>
  <si>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</si>
  <si>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</si>
  <si>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</si>
  <si>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</si>
  <si>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</si>
  <si>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</si>
  <si>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</si>
  <si>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</si>
  <si>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</si>
  <si>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</si>
  <si>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</si>
  <si>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</si>
  <si>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</si>
  <si>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</si>
  <si>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</si>
  <si>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</si>
  <si>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</si>
  <si>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</si>
  <si>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</si>
  <si>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</si>
  <si>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</si>
  <si>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</si>
  <si>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</si>
  <si>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</si>
  <si>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</si>
  <si>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</si>
  <si>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</si>
  <si>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</si>
  <si>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</si>
  <si>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</si>
  <si>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</si>
  <si>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</si>
  <si>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</si>
  <si>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</si>
  <si>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</si>
  <si>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</si>
  <si>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</si>
  <si>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</si>
  <si>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</si>
  <si>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</si>
  <si>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</si>
  <si>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</si>
  <si>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</si>
  <si>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</si>
  <si>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</si>
  <si>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</si>
  <si>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</si>
  <si>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</si>
  <si>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</si>
  <si>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</si>
  <si>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</si>
  <si>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</si>
  <si>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</si>
  <si>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</si>
  <si>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</si>
  <si>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</si>
  <si>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</si>
  <si>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</si>
  <si>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</si>
  <si>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</si>
  <si>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</si>
  <si>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</si>
  <si>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</si>
  <si>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</si>
  <si>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</si>
  <si>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</si>
  <si>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</si>
  <si>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</si>
  <si>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</si>
  <si>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</si>
  <si>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</si>
  <si>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</si>
  <si>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</si>
  <si>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</si>
  <si>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</si>
  <si>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</si>
  <si>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</si>
  <si>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</si>
  <si>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</si>
  <si>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</si>
  <si>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</si>
  <si>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</si>
  <si>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</si>
  <si>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</si>
  <si>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</si>
  <si>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</si>
  <si>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神奈川県大磯町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</si>
  <si>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</si>
  <si>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</si>
  <si>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</si>
  <si>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</si>
  <si>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</si>
  <si>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</si>
  <si>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</si>
  <si>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</si>
  <si>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</si>
  <si>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</si>
  <si>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</si>
  <si>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</si>
  <si>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</si>
  <si>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</si>
  <si>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</si>
  <si>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</si>
  <si>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</si>
  <si>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</si>
  <si>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</si>
  <si>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</si>
  <si>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</si>
  <si>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</si>
  <si>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</si>
  <si>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</si>
  <si>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</si>
  <si>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</si>
  <si>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</si>
  <si>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</si>
  <si>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</si>
  <si>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</si>
  <si>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</si>
  <si>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</si>
  <si>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</si>
  <si>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</si>
  <si>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</si>
  <si>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</si>
  <si>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</si>
  <si>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</si>
  <si>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</si>
  <si>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</si>
  <si>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</si>
  <si>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</si>
  <si>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</si>
  <si>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</si>
  <si>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</si>
  <si>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</si>
  <si>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</si>
  <si>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</si>
  <si>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</si>
  <si>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</si>
  <si>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</si>
  <si>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</si>
  <si>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</si>
  <si>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</si>
  <si>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</si>
  <si>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</si>
  <si>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</si>
  <si>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</si>
  <si>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</si>
  <si>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</si>
  <si>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</si>
  <si>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</si>
  <si>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</si>
  <si>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</si>
  <si>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</si>
  <si>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</si>
  <si>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</si>
  <si>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</si>
  <si>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</si>
  <si>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</si>
  <si>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</si>
  <si>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</si>
  <si>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</si>
  <si>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</si>
  <si>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</si>
  <si>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</si>
  <si>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</si>
  <si>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</si>
  <si>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</si>
  <si>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</si>
  <si>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</si>
  <si>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</si>
  <si>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</si>
  <si>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</si>
  <si>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</si>
  <si>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</si>
  <si>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</si>
  <si>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</si>
  <si>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</si>
  <si>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</si>
  <si>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</si>
  <si>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</si>
  <si>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</si>
  <si>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</si>
  <si>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</si>
  <si>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</si>
  <si>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</si>
  <si>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</si>
  <si>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</si>
  <si>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</si>
  <si>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</si>
  <si>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</si>
  <si>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</si>
  <si>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</si>
  <si>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</si>
  <si>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</si>
  <si>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</si>
  <si>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</si>
  <si>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</si>
  <si>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</si>
  <si>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</si>
  <si>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</si>
  <si>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</si>
  <si>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</si>
  <si>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</si>
  <si>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</si>
  <si>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</si>
  <si>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</si>
  <si>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</si>
  <si>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</si>
  <si>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</si>
  <si>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</si>
  <si>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</si>
  <si>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</si>
  <si>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</si>
  <si>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</si>
  <si>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</si>
  <si>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</si>
  <si>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</si>
  <si>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</si>
  <si>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</si>
  <si>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</si>
  <si>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</si>
  <si>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</si>
  <si>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</si>
  <si>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</si>
  <si>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</si>
  <si>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</si>
  <si>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</si>
  <si>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</si>
  <si>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</si>
  <si>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</si>
  <si>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</si>
  <si>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</si>
  <si>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</si>
  <si>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</si>
  <si>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</si>
  <si>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</si>
  <si>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</si>
  <si>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</si>
  <si>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</si>
  <si>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</si>
  <si>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</si>
  <si>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神奈川県大磯町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</si>
  <si>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</si>
  <si>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</si>
  <si>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</si>
  <si>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</si>
  <si>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</si>
  <si>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</si>
  <si>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</si>
  <si>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</si>
  <si>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</si>
  <si>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</si>
  <si>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</si>
  <si>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</si>
  <si>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</si>
  <si>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</si>
  <si>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</si>
  <si>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</si>
  <si>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</si>
  <si>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</si>
  <si>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</si>
  <si>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</si>
  <si>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</si>
  <si>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</si>
  <si>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</si>
  <si>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</si>
  <si>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</si>
  <si>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</si>
  <si>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</si>
  <si>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</si>
  <si>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</si>
  <si>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</si>
  <si>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</si>
  <si>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</si>
  <si>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</si>
  <si>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</si>
  <si>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</si>
  <si>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</si>
  <si>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</si>
  <si>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</si>
  <si>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</si>
  <si>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</si>
  <si>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</si>
  <si>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</si>
  <si>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</si>
  <si>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</si>
  <si>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</si>
  <si>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</si>
  <si>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</si>
  <si>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</si>
  <si>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</si>
  <si>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</si>
  <si>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</si>
  <si>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</si>
  <si>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</si>
  <si>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</si>
  <si>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</si>
  <si>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</si>
  <si>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</si>
  <si>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</si>
  <si>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</si>
  <si>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</si>
  <si>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</si>
  <si>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</si>
  <si>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</si>
  <si>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</si>
  <si>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</si>
  <si>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</si>
  <si>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</si>
  <si>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</si>
  <si>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</si>
  <si>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</si>
  <si>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</si>
  <si>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</si>
  <si>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</si>
  <si>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</si>
  <si>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</si>
  <si>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</si>
  <si>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</si>
  <si>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</si>
  <si>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</si>
  <si>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</si>
  <si>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</si>
  <si>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</si>
  <si>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</si>
  <si>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</si>
  <si>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</si>
  <si>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</si>
  <si>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</si>
  <si>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</si>
  <si>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</si>
  <si>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</si>
  <si>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</si>
  <si>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</si>
  <si>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</si>
  <si>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</si>
  <si>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</si>
  <si>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</si>
  <si>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</si>
  <si>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</si>
  <si>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</si>
  <si>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</si>
  <si>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</si>
  <si>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</si>
  <si>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</si>
  <si>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</si>
  <si>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</si>
  <si>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</si>
  <si>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</si>
  <si>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</si>
  <si>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</si>
  <si>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</si>
  <si>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</si>
  <si>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</si>
  <si>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</si>
  <si>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</si>
  <si>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</si>
  <si>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</si>
  <si>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</si>
  <si>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</si>
  <si>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</si>
  <si>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</si>
  <si>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</si>
  <si>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</si>
  <si>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</si>
  <si>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</si>
  <si>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</si>
  <si>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</si>
  <si>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</si>
  <si>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</si>
  <si>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</si>
  <si>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</si>
  <si>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</si>
  <si>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</si>
  <si>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</si>
  <si>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</si>
  <si>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</si>
  <si>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</si>
  <si>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</si>
  <si>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</si>
  <si>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</si>
  <si>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</si>
  <si>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</si>
  <si>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</si>
  <si>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</si>
  <si>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</si>
  <si>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</si>
  <si>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</si>
  <si>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</si>
  <si>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</si>
  <si>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</si>
  <si>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</si>
  <si>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</si>
  <si>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</si>
  <si>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</si>
  <si>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</si>
  <si>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</si>
  <si>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</si>
  <si>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</si>
  <si>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</si>
  <si>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</si>
  <si>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</si>
  <si>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</si>
  <si>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</si>
  <si>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</si>
  <si>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</si>
  <si>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</si>
  <si>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</si>
  <si>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</si>
  <si>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</si>
  <si>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</si>
  <si>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</si>
  <si>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</si>
  <si>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</si>
  <si>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</si>
  <si>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</si>
  <si>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</si>
  <si>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</si>
  <si>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</si>
  <si>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</si>
  <si>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</si>
  <si>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</si>
  <si>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</si>
  <si>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</si>
  <si>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</si>
  <si>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</si>
  <si>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</si>
  <si>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</si>
  <si>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0.26</t>
  </si>
  <si>
    <t>▲ 1.56</t>
  </si>
  <si>
    <t>一般会計</t>
  </si>
  <si>
    <t>介護保険事業特別会計</t>
  </si>
  <si>
    <t>下水道事業会計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</si>
  <si>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</si>
  <si>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</si>
  <si>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</si>
  <si>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</si>
  <si>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</si>
  <si>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</si>
  <si>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</si>
  <si>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</si>
  <si>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</si>
  <si>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</si>
  <si>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</si>
  <si>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神奈川県市町村職員退職手当組合</t>
  </si>
  <si>
    <t>神奈川県後期高齢者医療広域連合（一般会計）</t>
    <rPh sb="16" eb="20">
      <t>イッパンカイケイ</t>
    </rPh>
    <phoneticPr fontId="2"/>
  </si>
  <si>
    <t>神奈川県後期高齢者医療広域連合（後期高齢者医療特別会計）</t>
    <rPh sb="16" eb="27">
      <t>コウキコウレイシャイリョウトクベツカイケイ</t>
    </rPh>
    <phoneticPr fontId="2"/>
  </si>
  <si>
    <t>神奈川県町村情報システム共同事業組合</t>
  </si>
  <si>
    <t>大磯町土地開発公社</t>
    <rPh sb="0" eb="3">
      <t>オオイソマチ</t>
    </rPh>
    <rPh sb="3" eb="7">
      <t>トチカイハツ</t>
    </rPh>
    <rPh sb="7" eb="9">
      <t>コウシャ</t>
    </rPh>
    <phoneticPr fontId="2"/>
  </si>
  <si>
    <t>公益財団法人かながわ海岸美化財団</t>
    <rPh sb="0" eb="6">
      <t>コウエキザイダンホウジン</t>
    </rPh>
    <rPh sb="10" eb="12">
      <t>カイガン</t>
    </rPh>
    <rPh sb="12" eb="16">
      <t>ビカザイダン</t>
    </rPh>
    <phoneticPr fontId="2"/>
  </si>
  <si>
    <t>本庁舎建設基金</t>
  </si>
  <si>
    <t>公共施設整備基金</t>
    <rPh sb="0" eb="8">
      <t>コウキョウシセツセイビキキン</t>
    </rPh>
    <phoneticPr fontId="5"/>
  </si>
  <si>
    <t>町民会館建設基金</t>
    <rPh sb="0" eb="2">
      <t>チョウミン</t>
    </rPh>
    <rPh sb="2" eb="4">
      <t>カイカン</t>
    </rPh>
    <rPh sb="4" eb="6">
      <t>ケンセツ</t>
    </rPh>
    <rPh sb="6" eb="8">
      <t>キキン</t>
    </rPh>
    <phoneticPr fontId="5"/>
  </si>
  <si>
    <t>旧吉田茂邸整備活性化等基金</t>
    <rPh sb="0" eb="1">
      <t>キュウ</t>
    </rPh>
    <rPh sb="1" eb="3">
      <t>ヨシダ</t>
    </rPh>
    <rPh sb="3" eb="4">
      <t>シゲル</t>
    </rPh>
    <rPh sb="4" eb="5">
      <t>テイ</t>
    </rPh>
    <rPh sb="5" eb="7">
      <t>セイビ</t>
    </rPh>
    <rPh sb="7" eb="10">
      <t>カッセイカ</t>
    </rPh>
    <rPh sb="10" eb="11">
      <t>トウ</t>
    </rPh>
    <rPh sb="11" eb="13">
      <t>キキン</t>
    </rPh>
    <phoneticPr fontId="5"/>
  </si>
  <si>
    <t>地域福祉基金</t>
    <rPh sb="0" eb="2">
      <t>チイキ</t>
    </rPh>
    <rPh sb="2" eb="4">
      <t>フクシ</t>
    </rPh>
    <rPh sb="4" eb="6">
      <t>キキン</t>
    </rPh>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</si>
  <si>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</si>
  <si>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</si>
  <si>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</si>
  <si>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</si>
  <si>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</si>
  <si>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</si>
  <si>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</si>
  <si>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</si>
  <si>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</si>
  <si>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</si>
  <si>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</si>
  <si>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内平均値と比較して有形固定資産減価償却率は若干高い値となった。将来負担比率は将来負担額の減や充当可能財源及び標準財政規模の増などにより23.6ポイント減となったものの、類似団体内平均値と比較すると高い値となっている。今後、将来負担比率の上昇を抑えながら、大磯町公共施設等総合管理計画に基づいた各施設の老朽化対策に取り組む。</t>
    <rPh sb="28" eb="29">
      <t>タカ</t>
    </rPh>
    <rPh sb="57" eb="58">
      <t>オヨ</t>
    </rPh>
    <rPh sb="59" eb="65">
      <t>ヒョウジュンザイセイキボ</t>
    </rPh>
    <rPh sb="66" eb="67">
      <t>ゾウ</t>
    </rPh>
    <phoneticPr fontId="5"/>
  </si>
  <si>
    <t>　実質公債費比率は、類似団体平均と比較して低い比率で推移しているものの、将来負担比率は高い比率となっている。これは、将来負担比率の算定方法が、地方債残高だけでなく、特定財源見込額などの充当可能財源等が影響しているためと考えられる。
　今後、大磯町公共施設等総合管理計画に基づいた各施設の老朽化対策に取り組むことにより、実質公債費比率及び将来負担比率の増加が想定されるため、適正水準の確保に努める。</t>
    <rPh sb="74" eb="76">
      <t>ザンダカ</t>
    </rPh>
    <rPh sb="166" eb="167">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</si>
</sst>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119C-4A57-8AF7-45D2C56A01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63126</c:v>
                </c:pt>
                <c:pt idx="1">
                  <c:v>14910</c:v>
                </c:pt>
                <c:pt idx="2">
                  <c:v>51204</c:v>
                </c:pt>
                <c:pt idx="3">
                  <c:v>24058</c:v>
                </c:pt>
                <c:pt idx="4">
                  <c:v>44846</c:v>
                </c:pt>
              </c:numCache>
            </c:numRef>
          </c:val>
          <c:smooth val="0"/>
          <c:extLst>
            <c:ext xmlns:c16="http://schemas.microsoft.com/office/drawing/2014/chart" uri="{C3380CC4-5D6E-409C-BE32-E72D297353CC}">
              <c16:uniqueId val="{00000001-119C-4A57-8AF7-45D2C56A01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5.38</c:v>
                </c:pt>
                <c:pt idx="1">
                  <c:v>9.07</c:v>
                </c:pt>
                <c:pt idx="2">
                  <c:v>12.6</c:v>
                </c:pt>
                <c:pt idx="3">
                  <c:v>8.6999999999999993</c:v>
                </c:pt>
                <c:pt idx="4">
                  <c:v>10.45</c:v>
                </c:pt>
              </c:numCache>
            </c:numRef>
          </c:val>
          <c:extLst>
            <c:ext xmlns:c16="http://schemas.microsoft.com/office/drawing/2014/chart" uri="{C3380CC4-5D6E-409C-BE32-E72D297353CC}">
              <c16:uniqueId val="{00000000-58C6-410B-BE35-021F16C295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13.58</c:v>
                </c:pt>
                <c:pt idx="1">
                  <c:v>15</c:v>
                </c:pt>
                <c:pt idx="2">
                  <c:v>15.01</c:v>
                </c:pt>
                <c:pt idx="3">
                  <c:v>16.29</c:v>
                </c:pt>
                <c:pt idx="4">
                  <c:v>19.75</c:v>
                </c:pt>
              </c:numCache>
            </c:numRef>
          </c:val>
          <c:extLst>
            <c:ext xmlns:c16="http://schemas.microsoft.com/office/drawing/2014/chart" uri="{C3380CC4-5D6E-409C-BE32-E72D297353CC}">
              <c16:uniqueId val="{00000001-58C6-410B-BE35-021F16C295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-0.26</c:v>
                </c:pt>
                <c:pt idx="1">
                  <c:v>4.9000000000000004</c:v>
                </c:pt>
                <c:pt idx="2">
                  <c:v>3.71</c:v>
                </c:pt>
                <c:pt idx="3">
                  <c:v>-1.56</c:v>
                </c:pt>
                <c:pt idx="4">
                  <c:v>7.09</c:v>
                </c:pt>
              </c:numCache>
            </c:numRef>
          </c:val>
          <c:smooth val="0"/>
          <c:extLst>
            <c:ext xmlns:c16="http://schemas.microsoft.com/office/drawing/2014/chart" uri="{C3380CC4-5D6E-409C-BE32-E72D297353CC}">
              <c16:uniqueId val="{00000002-58C6-410B-BE35-021F16C295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0.63</c:v>
                </c:pt>
                <c:pt idx="2">
                  <c:v>#N/A</c:v>
                </c:pt>
                <c:pt idx="3">
                  <c:v>1</c:v>
                </c:pt>
                <c:pt idx="4">
                  <c:v>#N/A</c:v>
                </c:pt>
                <c:pt idx="5">
                  <c:v>0.27</c:v>
                </c:pt>
                <c:pt idx="6">
                  <c:v>0</c:v>
                </c:pt>
                <c:pt idx="7">
                  <c:v>0</c:v>
                </c:pt>
                <c:pt idx="8">
                  <c:v>0</c:v>
                </c:pt>
                <c:pt idx="9">
                  <c:v>0</c:v>
                </c:pt>
              </c:numCache>
            </c:numRef>
          </c:val>
          <c:extLst>
            <c:ext xmlns:c16="http://schemas.microsoft.com/office/drawing/2014/chart" uri="{C3380CC4-5D6E-409C-BE32-E72D297353CC}">
              <c16:uniqueId val="{00000000-41FC-4606-9F70-1DDB517F97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FC-4606-9F70-1DDB517F97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FC-4606-9F70-1DDB517F97E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1FC-4606-9F70-1DDB517F97E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1FC-4606-9F70-1DDB517F97E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0.42</c:v>
                </c:pt>
                <c:pt idx="2">
                  <c:v>#N/A</c:v>
                </c:pt>
                <c:pt idx="3">
                  <c:v>0.26</c:v>
                </c:pt>
                <c:pt idx="4">
                  <c:v>#N/A</c:v>
                </c:pt>
                <c:pt idx="5">
                  <c:v>0.31</c:v>
                </c:pt>
                <c:pt idx="6">
                  <c:v>#N/A</c:v>
                </c:pt>
                <c:pt idx="7">
                  <c:v>0.27</c:v>
                </c:pt>
                <c:pt idx="8">
                  <c:v>#N/A</c:v>
                </c:pt>
                <c:pt idx="9">
                  <c:v>0.16</c:v>
                </c:pt>
              </c:numCache>
            </c:numRef>
          </c:val>
          <c:extLst>
            <c:ext xmlns:c16="http://schemas.microsoft.com/office/drawing/2014/chart" uri="{C3380CC4-5D6E-409C-BE32-E72D297353CC}">
              <c16:uniqueId val="{00000005-41FC-4606-9F70-1DDB517F97E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c:v>
                </c:pt>
                <c:pt idx="2">
                  <c:v>#N/A</c:v>
                </c:pt>
                <c:pt idx="3">
                  <c:v>0.76</c:v>
                </c:pt>
                <c:pt idx="4">
                  <c:v>#N/A</c:v>
                </c:pt>
                <c:pt idx="5">
                  <c:v>0.3</c:v>
                </c:pt>
                <c:pt idx="6">
                  <c:v>#N/A</c:v>
                </c:pt>
                <c:pt idx="7">
                  <c:v>1.02</c:v>
                </c:pt>
                <c:pt idx="8">
                  <c:v>#N/A</c:v>
                </c:pt>
                <c:pt idx="9">
                  <c:v>0.8</c:v>
                </c:pt>
              </c:numCache>
            </c:numRef>
          </c:val>
          <c:extLst>
            <c:ext xmlns:c16="http://schemas.microsoft.com/office/drawing/2014/chart" uri="{C3380CC4-5D6E-409C-BE32-E72D297353CC}">
              <c16:uniqueId val="{00000006-41FC-4606-9F70-1DDB517F97E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0.8</c:v>
                </c:pt>
                <c:pt idx="8">
                  <c:v>#N/A</c:v>
                </c:pt>
                <c:pt idx="9">
                  <c:v>2.12</c:v>
                </c:pt>
              </c:numCache>
            </c:numRef>
          </c:val>
          <c:extLst>
            <c:ext xmlns:c16="http://schemas.microsoft.com/office/drawing/2014/chart" uri="{C3380CC4-5D6E-409C-BE32-E72D297353CC}">
              <c16:uniqueId val="{00000007-41FC-4606-9F70-1DDB517F97E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2.11</c:v>
                </c:pt>
                <c:pt idx="2">
                  <c:v>#N/A</c:v>
                </c:pt>
                <c:pt idx="3">
                  <c:v>3.53</c:v>
                </c:pt>
                <c:pt idx="4">
                  <c:v>#N/A</c:v>
                </c:pt>
                <c:pt idx="5">
                  <c:v>2.35</c:v>
                </c:pt>
                <c:pt idx="6">
                  <c:v>#N/A</c:v>
                </c:pt>
                <c:pt idx="7">
                  <c:v>2.72</c:v>
                </c:pt>
                <c:pt idx="8">
                  <c:v>#N/A</c:v>
                </c:pt>
                <c:pt idx="9">
                  <c:v>2.67</c:v>
                </c:pt>
              </c:numCache>
            </c:numRef>
          </c:val>
          <c:extLst>
            <c:ext xmlns:c16="http://schemas.microsoft.com/office/drawing/2014/chart" uri="{C3380CC4-5D6E-409C-BE32-E72D297353CC}">
              <c16:uniqueId val="{00000008-41FC-4606-9F70-1DDB517F97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5.37</c:v>
                </c:pt>
                <c:pt idx="2">
                  <c:v>#N/A</c:v>
                </c:pt>
                <c:pt idx="3">
                  <c:v>9.07</c:v>
                </c:pt>
                <c:pt idx="4">
                  <c:v>#N/A</c:v>
                </c:pt>
                <c:pt idx="5">
                  <c:v>12.6</c:v>
                </c:pt>
                <c:pt idx="6">
                  <c:v>#N/A</c:v>
                </c:pt>
                <c:pt idx="7">
                  <c:v>8.6999999999999993</c:v>
                </c:pt>
                <c:pt idx="8">
                  <c:v>#N/A</c:v>
                </c:pt>
                <c:pt idx="9">
                  <c:v>10.45</c:v>
                </c:pt>
              </c:numCache>
            </c:numRef>
          </c:val>
          <c:extLst>
            <c:ext xmlns:c16="http://schemas.microsoft.com/office/drawing/2014/chart" uri="{C3380CC4-5D6E-409C-BE32-E72D297353CC}">
              <c16:uniqueId val="{00000009-41FC-4606-9F70-1DDB517F97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813</c:v>
                </c:pt>
                <c:pt idx="5">
                  <c:v>831</c:v>
                </c:pt>
                <c:pt idx="8">
                  <c:v>843</c:v>
                </c:pt>
                <c:pt idx="11">
                  <c:v>873</c:v>
                </c:pt>
                <c:pt idx="14">
                  <c:v>890</c:v>
                </c:pt>
              </c:numCache>
            </c:numRef>
          </c:val>
          <c:extLst>
            <c:ext xmlns:c16="http://schemas.microsoft.com/office/drawing/2014/chart" uri="{C3380CC4-5D6E-409C-BE32-E72D297353CC}">
              <c16:uniqueId val="{00000000-8B4E-4C94-B1BF-7A4700F7AE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4E-4C94-B1BF-7A4700F7AE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B4E-4C94-B1BF-7A4700F7AE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4E-4C94-B1BF-7A4700F7AE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552</c:v>
                </c:pt>
                <c:pt idx="3">
                  <c:v>561</c:v>
                </c:pt>
                <c:pt idx="6">
                  <c:v>519</c:v>
                </c:pt>
                <c:pt idx="9">
                  <c:v>479</c:v>
                </c:pt>
                <c:pt idx="12">
                  <c:v>503</c:v>
                </c:pt>
              </c:numCache>
            </c:numRef>
          </c:val>
          <c:extLst>
            <c:ext xmlns:c16="http://schemas.microsoft.com/office/drawing/2014/chart" uri="{C3380CC4-5D6E-409C-BE32-E72D297353CC}">
              <c16:uniqueId val="{00000004-8B4E-4C94-B1BF-7A4700F7AE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4E-4C94-B1BF-7A4700F7AE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4E-4C94-B1BF-7A4700F7AE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660</c:v>
                </c:pt>
                <c:pt idx="3">
                  <c:v>631</c:v>
                </c:pt>
                <c:pt idx="6">
                  <c:v>638</c:v>
                </c:pt>
                <c:pt idx="9">
                  <c:v>654</c:v>
                </c:pt>
                <c:pt idx="12">
                  <c:v>733</c:v>
                </c:pt>
              </c:numCache>
            </c:numRef>
          </c:val>
          <c:extLst>
            <c:ext xmlns:c16="http://schemas.microsoft.com/office/drawing/2014/chart" uri="{C3380CC4-5D6E-409C-BE32-E72D297353CC}">
              <c16:uniqueId val="{00000007-8B4E-4C94-B1BF-7A4700F7AE6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399</c:v>
                </c:pt>
                <c:pt idx="2">
                  <c:v>#N/A</c:v>
                </c:pt>
                <c:pt idx="3">
                  <c:v>#N/A</c:v>
                </c:pt>
                <c:pt idx="4">
                  <c:v>361</c:v>
                </c:pt>
                <c:pt idx="5">
                  <c:v>#N/A</c:v>
                </c:pt>
                <c:pt idx="6">
                  <c:v>#N/A</c:v>
                </c:pt>
                <c:pt idx="7">
                  <c:v>314</c:v>
                </c:pt>
                <c:pt idx="8">
                  <c:v>#N/A</c:v>
                </c:pt>
                <c:pt idx="9">
                  <c:v>#N/A</c:v>
                </c:pt>
                <c:pt idx="10">
                  <c:v>260</c:v>
                </c:pt>
                <c:pt idx="11">
                  <c:v>#N/A</c:v>
                </c:pt>
                <c:pt idx="12">
                  <c:v>#N/A</c:v>
                </c:pt>
                <c:pt idx="13">
                  <c:v>346</c:v>
                </c:pt>
                <c:pt idx="14">
                  <c:v>#N/A</c:v>
                </c:pt>
              </c:numCache>
            </c:numRef>
          </c:val>
          <c:smooth val="0"/>
          <c:extLst>
            <c:ext xmlns:c16="http://schemas.microsoft.com/office/drawing/2014/chart" uri="{C3380CC4-5D6E-409C-BE32-E72D297353CC}">
              <c16:uniqueId val="{00000008-8B4E-4C94-B1BF-7A4700F7AE6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11294</c:v>
                </c:pt>
                <c:pt idx="5">
                  <c:v>11216</c:v>
                </c:pt>
                <c:pt idx="8">
                  <c:v>11134</c:v>
                </c:pt>
                <c:pt idx="11">
                  <c:v>11031</c:v>
                </c:pt>
                <c:pt idx="14">
                  <c:v>11118</c:v>
                </c:pt>
              </c:numCache>
            </c:numRef>
          </c:val>
          <c:extLst>
            <c:ext xmlns:c16="http://schemas.microsoft.com/office/drawing/2014/chart" uri="{C3380CC4-5D6E-409C-BE32-E72D297353CC}">
              <c16:uniqueId val="{00000000-4684-4C0C-A459-FDBAE2EA46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525</c:v>
                </c:pt>
                <c:pt idx="14">
                  <c:v>899</c:v>
                </c:pt>
              </c:numCache>
            </c:numRef>
          </c:val>
          <c:extLst>
            <c:ext xmlns:c16="http://schemas.microsoft.com/office/drawing/2014/chart" uri="{C3380CC4-5D6E-409C-BE32-E72D297353CC}">
              <c16:uniqueId val="{00000001-4684-4C0C-A459-FDBAE2EA46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2694</c:v>
                </c:pt>
                <c:pt idx="5">
                  <c:v>2958</c:v>
                </c:pt>
                <c:pt idx="8">
                  <c:v>3578</c:v>
                </c:pt>
                <c:pt idx="11">
                  <c:v>4308</c:v>
                </c:pt>
                <c:pt idx="14">
                  <c:v>5127</c:v>
                </c:pt>
              </c:numCache>
            </c:numRef>
          </c:val>
          <c:extLst>
            <c:ext xmlns:c16="http://schemas.microsoft.com/office/drawing/2014/chart" uri="{C3380CC4-5D6E-409C-BE32-E72D297353CC}">
              <c16:uniqueId val="{00000002-4684-4C0C-A459-FDBAE2EA46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84-4C0C-A459-FDBAE2EA46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84-4C0C-A459-FDBAE2EA46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84-4C0C-A459-FDBAE2EA46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2400</c:v>
                </c:pt>
                <c:pt idx="3">
                  <c:v>2321</c:v>
                </c:pt>
                <c:pt idx="6">
                  <c:v>2278</c:v>
                </c:pt>
                <c:pt idx="9">
                  <c:v>2181</c:v>
                </c:pt>
                <c:pt idx="12">
                  <c:v>2112</c:v>
                </c:pt>
              </c:numCache>
            </c:numRef>
          </c:val>
          <c:extLst>
            <c:ext xmlns:c16="http://schemas.microsoft.com/office/drawing/2014/chart" uri="{C3380CC4-5D6E-409C-BE32-E72D297353CC}">
              <c16:uniqueId val="{00000006-4684-4C0C-A459-FDBAE2EA46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684-4C0C-A459-FDBAE2EA46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7631</c:v>
                </c:pt>
                <c:pt idx="3">
                  <c:v>7915</c:v>
                </c:pt>
                <c:pt idx="6">
                  <c:v>7837</c:v>
                </c:pt>
                <c:pt idx="9">
                  <c:v>7544</c:v>
                </c:pt>
                <c:pt idx="12">
                  <c:v>7211</c:v>
                </c:pt>
              </c:numCache>
            </c:numRef>
          </c:val>
          <c:extLst>
            <c:ext xmlns:c16="http://schemas.microsoft.com/office/drawing/2014/chart" uri="{C3380CC4-5D6E-409C-BE32-E72D297353CC}">
              <c16:uniqueId val="{00000008-4684-4C0C-A459-FDBAE2EA46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688</c:v>
                </c:pt>
                <c:pt idx="3">
                  <c:v>688</c:v>
                </c:pt>
                <c:pt idx="6">
                  <c:v>688</c:v>
                </c:pt>
                <c:pt idx="9">
                  <c:v>688</c:v>
                </c:pt>
                <c:pt idx="12">
                  <c:v>688</c:v>
                </c:pt>
              </c:numCache>
            </c:numRef>
          </c:val>
          <c:extLst>
            <c:ext xmlns:c16="http://schemas.microsoft.com/office/drawing/2014/chart" uri="{C3380CC4-5D6E-409C-BE32-E72D297353CC}">
              <c16:uniqueId val="{00000009-4684-4C0C-A459-FDBAE2EA46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7873</c:v>
                </c:pt>
                <c:pt idx="3">
                  <c:v>7777</c:v>
                </c:pt>
                <c:pt idx="6">
                  <c:v>8264</c:v>
                </c:pt>
                <c:pt idx="9">
                  <c:v>8191</c:v>
                </c:pt>
                <c:pt idx="12">
                  <c:v>8534</c:v>
                </c:pt>
              </c:numCache>
            </c:numRef>
          </c:val>
          <c:extLst>
            <c:ext xmlns:c16="http://schemas.microsoft.com/office/drawing/2014/chart" uri="{C3380CC4-5D6E-409C-BE32-E72D297353CC}">
              <c16:uniqueId val="{0000000A-4684-4C0C-A459-FDBAE2EA46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4605</c:v>
                </c:pt>
                <c:pt idx="2">
                  <c:v>#N/A</c:v>
                </c:pt>
                <c:pt idx="3">
                  <c:v>#N/A</c:v>
                </c:pt>
                <c:pt idx="4">
                  <c:v>4528</c:v>
                </c:pt>
                <c:pt idx="5">
                  <c:v>#N/A</c:v>
                </c:pt>
                <c:pt idx="6">
                  <c:v>#N/A</c:v>
                </c:pt>
                <c:pt idx="7">
                  <c:v>4355</c:v>
                </c:pt>
                <c:pt idx="8">
                  <c:v>#N/A</c:v>
                </c:pt>
                <c:pt idx="9">
                  <c:v>#N/A</c:v>
                </c:pt>
                <c:pt idx="10">
                  <c:v>2741</c:v>
                </c:pt>
                <c:pt idx="11">
                  <c:v>#N/A</c:v>
                </c:pt>
                <c:pt idx="12">
                  <c:v>#N/A</c:v>
                </c:pt>
                <c:pt idx="13">
                  <c:v>1401</c:v>
                </c:pt>
                <c:pt idx="14">
                  <c:v>#N/A</c:v>
                </c:pt>
              </c:numCache>
            </c:numRef>
          </c:val>
          <c:smooth val="0"/>
          <c:extLst>
            <c:ext xmlns:c16="http://schemas.microsoft.com/office/drawing/2014/chart" uri="{C3380CC4-5D6E-409C-BE32-E72D297353CC}">
              <c16:uniqueId val="{0000000B-4684-4C0C-A459-FDBAE2EA46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1016</c:v>
                </c:pt>
                <c:pt idx="1">
                  <c:v>1147</c:v>
                </c:pt>
                <c:pt idx="2">
                  <c:v>1504</c:v>
                </c:pt>
              </c:numCache>
            </c:numRef>
          </c:val>
          <c:extLst>
            <c:ext xmlns:c16="http://schemas.microsoft.com/office/drawing/2014/chart" uri="{C3380CC4-5D6E-409C-BE32-E72D297353CC}">
              <c16:uniqueId val="{00000000-D54F-4765-A13D-101FEE0D0C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54F-4765-A13D-101FEE0D0C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1664</c:v>
                </c:pt>
                <c:pt idx="1">
                  <c:v>2204</c:v>
                </c:pt>
                <c:pt idx="2">
                  <c:v>2569</c:v>
                </c:pt>
              </c:numCache>
            </c:numRef>
          </c:val>
          <c:extLst>
            <c:ext xmlns:c16="http://schemas.microsoft.com/office/drawing/2014/chart" uri="{C3380CC4-5D6E-409C-BE32-E72D297353CC}">
              <c16:uniqueId val="{00000002-D54F-4765-A13D-101FEE0D0C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{2AE88BF3-AC32-41F7-8D0C-A3F9129DB0D2}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48B-450E-98AB-BD5FEE05E9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{390AC775-2B1D-4286-9753-15A8DEE780FF}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8B-450E-98AB-BD5FEE05E9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{8BD984E2-95EC-44EE-BA02-8B92F0FE0C9D}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8B-450E-98AB-BD5FEE05E9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{E0AA3ACB-BC51-447E-9585-11BCA7A206FF}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8B-450E-98AB-BD5FEE05E9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{A4F65590-D731-4AE6-8D00-141DCA4EB709}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8B-450E-98AB-BD5FEE05E99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{5D51688B-DB6C-40B6-9F59-7E86DD77B54A}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48B-450E-98AB-BD5FEE05E99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{A50A9516-30FE-442F-843D-6D0EAD3CEE72}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48B-450E-98AB-BD5FEE05E99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{003AF214-2E10-4BA9-841D-860327914898}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48B-450E-98AB-BD5FEE05E99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{CBFE0034-61B5-426C-89BF-AE5F0B048BDF}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48B-450E-98AB-BD5FEE05E9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60.2</c:v>
                </c:pt>
                <c:pt idx="16">
                  <c:v>61.4</c:v>
                </c:pt>
                <c:pt idx="24">
                  <c:v>61.2</c:v>
                </c:pt>
                <c:pt idx="32">
                  <c:v>62.6</c:v>
                </c:pt>
              </c:numCache>
            </c:numRef>
          </c:xVal>
          <c:yVal>
            <c:numRef>
              <c:f>公会計指標分析・財政指標組合せ分析表!$BP$51:$DC$51</c:f>
              <c:numCache>
                <c:formatCode>#,##0.0;"▲ "#,##0.0</c:formatCode>
                <c:ptCount val="40"/>
                <c:pt idx="0">
                  <c:v>76.900000000000006</c:v>
                </c:pt>
                <c:pt idx="8">
                  <c:v>76.8</c:v>
                </c:pt>
                <c:pt idx="16">
                  <c:v>73.400000000000006</c:v>
                </c:pt>
                <c:pt idx="24">
                  <c:v>44.4</c:v>
                </c:pt>
                <c:pt idx="32">
                  <c:v>20.8</c:v>
                </c:pt>
              </c:numCache>
            </c:numRef>
          </c:yVal>
          <c:smooth val="0"/>
          <c:extLst>
            <c:ext xmlns:c16="http://schemas.microsoft.com/office/drawing/2014/chart" uri="{C3380CC4-5D6E-409C-BE32-E72D297353CC}">
              <c16:uniqueId val="{00000009-748B-450E-98AB-BD5FEE05E9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{B771D36A-A6F6-4631-AD6E-5DCDDEFA2D9D}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48B-450E-98AB-BD5FEE05E9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{B105A5BF-A459-4AAC-B1D6-2B8BC0898B84}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8B-450E-98AB-BD5FEE05E9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{A98462B7-A93B-4C41-9D55-014772C97A83}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8B-450E-98AB-BD5FEE05E9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{DB0C2C74-E3F7-4977-8CFE-747A08F627D4}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8B-450E-98AB-BD5FEE05E9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{B3AC167B-C036-44CD-9486-1143AD7FB9F4}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8B-450E-98AB-BD5FEE05E99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{1FFEC0CF-2595-4CA2-ADE5-590677ADEBB2}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48B-450E-98AB-BD5FEE05E99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{B392B23C-7039-4FD3-8537-47D0CDC26021}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48B-450E-98AB-BD5FEE05E99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{541DFBB3-F8A1-4F98-AE11-5C670912E14D}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48B-450E-98AB-BD5FEE05E99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{4956C18E-6255-41D0-A926-2CEC28CA3715}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48B-450E-98AB-BD5FEE05E9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748B-450E-98AB-BD5FEE05E99C}"/>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{BECD97E0-A2FB-4BFE-A23E-E99F95556E1A}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84A-42A5-9BDB-769835CDB6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{FC175160-F3B2-427A-A72B-9E10E2B43CA2}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4A-42A5-9BDB-769835CDB6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{AAC16EF4-EEE0-48D8-A21E-A2C54A91DEB2}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4A-42A5-9BDB-769835CDB6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{EAD2EEA2-5043-4A04-89F8-01CC9AF1A003}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4A-42A5-9BDB-769835CDB6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{14FB11B7-7B84-4FD6-B516-8C847C93D4FE}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4A-42A5-9BDB-769835CDB6D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{5E8467AD-68EF-4A73-BB85-113F9493DB49}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84A-42A5-9BDB-769835CDB6D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{D1D0C1E8-932E-4FCA-B899-413D6729F1F4}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84A-42A5-9BDB-769835CDB6D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{05465E68-EF20-4A87-B7E0-25BF8D70482D}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84A-42A5-9BDB-769835CDB6D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{14B839C1-BD06-4A6F-A6ED-E65D438F19FF}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84A-42A5-9BDB-769835CDB6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5.8</c:v>
                </c:pt>
                <c:pt idx="16">
                  <c:v>6</c:v>
                </c:pt>
                <c:pt idx="24">
                  <c:v>5.2</c:v>
                </c:pt>
                <c:pt idx="32">
                  <c:v>4.8</c:v>
                </c:pt>
              </c:numCache>
            </c:numRef>
          </c:xVal>
          <c:yVal>
            <c:numRef>
              <c:f>公会計指標分析・財政指標組合せ分析表!$BP$73:$DC$73</c:f>
              <c:numCache>
                <c:formatCode>#,##0.0;"▲ "#,##0.0</c:formatCode>
                <c:ptCount val="40"/>
                <c:pt idx="0">
                  <c:v>76.900000000000006</c:v>
                </c:pt>
                <c:pt idx="8">
                  <c:v>76.8</c:v>
                </c:pt>
                <c:pt idx="16">
                  <c:v>73.400000000000006</c:v>
                </c:pt>
                <c:pt idx="24">
                  <c:v>44.4</c:v>
                </c:pt>
                <c:pt idx="32">
                  <c:v>20.8</c:v>
                </c:pt>
              </c:numCache>
            </c:numRef>
          </c:yVal>
          <c:smooth val="0"/>
          <c:extLst>
            <c:ext xmlns:c16="http://schemas.microsoft.com/office/drawing/2014/chart" uri="{C3380CC4-5D6E-409C-BE32-E72D297353CC}">
              <c16:uniqueId val="{00000009-E84A-42A5-9BDB-769835CDB6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{CF0B7471-7290-4D4F-B39E-1472215B12AB}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84A-42A5-9BDB-769835CDB6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{4CB25081-E47A-4863-BCA2-2F9E8DF8021A}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4A-42A5-9BDB-769835CDB6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{73D7ECF0-881E-41CE-A306-806E016FC0BD}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4A-42A5-9BDB-769835CDB6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{267AFE7F-7153-4FB9-BE02-532C7000A4C6}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4A-42A5-9BDB-769835CDB6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{1C5AA030-F44C-4959-968C-C752648AEEC7}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4A-42A5-9BDB-769835CDB6DF}"/>
                </c:ext>
              </c:extLst>
            </c:dLbl>
            <c:dLbl>
              <c:idx val="8"/>
              <c:layout>
                <c:manualLayout>
                  <c:x val="-1.823562808425002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{A68926E7-EC29-4030-9CD3-341DDDA3F6DB}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84A-42A5-9BDB-769835CDB6D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{2A4CF44D-2B1F-400C-BB47-EA65B3A1A73D}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84A-42A5-9BDB-769835CDB6D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{4972BDCF-C3FC-4627-9B5B-B1068D2A0A7A}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84A-42A5-9BDB-769835CDB6D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{04A1F0C1-9873-4650-82BF-ED9E9881D1AB}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84A-42A5-9BDB-769835CDB6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E84A-42A5-9BDB-769835CDB6DF}"/>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基準財政需要額に算入された公債費は増加しているが、公営企業債の元利償還金に対する繰入金の増加や元利償還金の増加により実質公債費比率の分子は増加している。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近年は、利子収入の増のみとなっている。現状では、減債基金を活用する償還計画を立てていないため、現状維持を見込んでいる。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地方債の借入により現在高は増加したが、公営企業債等繰入見込額等が減少した結果、将来負担額は昨年度に比べ減少している。</a:t>
          </a:r>
        </a:p>
        <a:p>
          <a:r>
            <a:rPr kumimoji="1" lang="ja-JP" altLang="en-US" sz="1400">
              <a:latin typeface="ＭＳ ゴシック" pitchFamily="49" charset="-128"/>
              <a:ea typeface="ＭＳ ゴシック" pitchFamily="49" charset="-128"/>
            </a:rPr>
            <a:t>また、充当可能基金の増加により充当可能財源等も増加しているため、将来負担比率の分子は大幅に減少している。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における余剰金を財政調整基金、公共施設整備基金、本庁舎建設基金に積立てを行った。また、定期的に本庁舎建設基金に積立てを行っているほか、寄附金を各種基金に積立てを行っ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今後、活用が見込まれる基金については、計画的に積立てを行うように努める。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・本庁舎建設基金：大磯町本庁舎建設の財源とするため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・公共施設整備基金：大磯町公共施設整備費に充当するため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・町民会館建設基金：大磯町町民会館建設の財源とするため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・旧吉田茂邸整備活性化等基金：吉田茂元総理大臣の旧邸宅の再建等に係る整備及び活性化を目的とした事業推進を図るため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・地域福祉基金：地域福祉の増進を図る事業の資金に充てるため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・本庁舎建設基金については、今後予定される本庁舎の建替えに向けて定期的に積立てを行っているため増加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・公共施設整備基金については、令和２年度決算において生じた余剰金の積立て及び寄附金の積立てを行ったことによる増加</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・地域福祉基金については、寄附金の積立てを行ったことによる増加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・本庁舎建設基金については、本庁舎の今後の整備の方向性を検討しつつ、必要に応じて積立てを行う予定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・公共施設整備基金については、公共施設等総合管理計画に沿った施設管理に費用を要する見込みであるため、決算余剰金などを可能な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限り積立てを行っていく予定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・町民会館建設基金については、現状維持を見込んでいる。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・旧吉田茂邸整備活性化等基金については、旧吉田茂邸運営に関する歳入と歳出の状況により、取崩しや積立てを行っていく予定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・地域福祉基金については、今後の活用に備え、寄附金等の積立てを行っていく予定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おいて取崩しを行ったが、令和２年度決算において歳入では町民税や地方交付税が見込みを上回り、歳出では事業を執行した結果の残として不用額が生じたことによる余剰金の積立てを行ったため、最終的には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財政調整基金の残高は、各年度の取崩しを行った状態で標準財政規模の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近年は、利子収入の増のみとなっている。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現状では、減債基金を活用する償還計画を立てていないため、現状維持を見込んでいる。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D84CDCF-096C-429A-8145-ACEC4CD97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F482C6D-8A7C-4D5F-8A05-5152FAAE6E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2EF1BD7-3606-4359-B5EC-B03CEB2CA7E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A0DD4DD-B9BB-4084-AE1F-0509BA2B4C88}"/>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562E0AD-33A5-4B5A-BB6B-2FB4DDB3FEE4}"/>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3879D27-B124-4DBA-881F-1CDC03D0DBBC}"/>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3764681-0CF2-4A68-BA6B-CC600814AF2C}"/>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9D9377D-EB22-4A6A-8367-0DD620123BBC}"/>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6719215-DEA4-4344-BA88-95DEF701765E}"/>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007989C-3BBB-4297-92B1-AA0C9E611A77}"/>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7549413-292E-4E07-94E6-4C20CB92BC25}"/>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390B2C0-1583-4E80-BACE-C32C3BBA787D}"/>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32,464
32,272
17.18
13,368,498
12,544,810
795,591
7,612,384
8,533,993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5376609-0893-4CE2-BE9B-ECF00FAFA7FE}"/>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81FD90E-27A2-4D5C-A65F-21D00C1A257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185D9D2-BB7B-4A4C-A419-36345091655D}"/>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06EE5C5-9431-4647-BB56-BDD97A2B330F}"/>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1B83C6-C1D0-4F4F-BCCA-E6E9EC5561F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6B1DA4B-1A39-4E85-B6F6-D53DD3809B04}"/>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70C613E-A2FF-45B1-8117-45136FA479CF}"/>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EBCFDB0-445D-4A88-B100-49E3A84B37E1}"/>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1D4C5F8-AAFF-4591-9B87-6E40E1988819}"/>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77525ED-96CB-4DD0-9047-7648EE0553B8}"/>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95E8CEE-5B7B-4DD1-9B2F-86AE758345AB}"/>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9C17C51-780B-4287-B31F-56DDFF88B83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1CFCBAC-BEF4-4370-8BDD-507BB79EE501}"/>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5540EFB-97EB-44CF-97A4-B68DC3D8988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4D00769-9AEC-4F2C-BC93-58E888F5AB71}"/>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12CC3F5-CC58-4E20-A57B-D7C6A6C70BD5}"/>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4786729-E4FF-4BA9-88A1-6D56DD8E2A32}"/>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005CF9C-A9F3-4FA1-89EE-52064C6FB7C1}"/>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349012F-5D1A-45D2-99F7-99AB10E6EE05}"/>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18B7B34-7286-4765-BC63-C0FAAE49CD6B}"/>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E93B4CE-7E63-4338-9A36-E3E9A193792F}"/>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488D118-EF75-4191-A122-413A6BE0831E}"/>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7697DC7-8473-4704-AB8C-3AE1D896B2DE}"/>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FC61D18-AC6F-4EE2-BFE8-EBC087DE5A67}"/>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E616A07-35A2-4127-B2BE-97AC4621A478}"/>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E5D1F63-9B1F-41AC-9784-45CEB13F4A89}"/>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F9ADB25-3E4C-42C7-803F-B4719B669EA4}"/>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F836882-EDA2-460E-AA5A-2879A138C5E8}"/>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DAB92D0-9D3B-4097-92AB-6E6F3D4964A5}"/>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5CD826F-3EE7-48A9-922D-BF9C5AF695BF}"/>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879AE34-8F25-4185-AB83-1EDB0FCFED16}"/>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1D7BFE4-8AC0-4363-8CF3-0587EBC067C8}"/>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01DA9E2-6AED-469A-899D-7363575DBE8D}"/>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B5F8B7F-B8E9-4FF3-A6B7-5D850D430620}"/>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9DACBA0-98BA-46E1-8C4E-13BB6356C1C4}"/>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公共施設等の老朽化が進んでおり、神奈川県平均値及び類似団体内平均値より高い水準となっている。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年度に大磯町公共施設等総合管理計画を策定しており、</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年間で公共建築物の延床面積を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％削減する目標である。</a:t>
          </a:r>
        </a:p>
        <a:p>
          <a:r>
            <a:rPr kumimoji="1" lang="ja-JP" altLang="en-US" sz="1100">
              <a:latin typeface="ＭＳ Ｐゴシック" panose="020B0600070205080204" pitchFamily="50" charset="-128"/>
              <a:ea typeface="ＭＳ Ｐゴシック" panose="020B0600070205080204" pitchFamily="50" charset="-128"/>
            </a:rPr>
            <a:t>　目標の達成に向けて、老朽化した施設について再編等を行うなど、過度に老朽化することがないよう適切な公共施設等の維持管理に努めていく。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E10D96E-BCA4-42C8-A0A4-D399E2940594}"/>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E862444-5044-4F1B-97C5-AA145F82B9F0}"/>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5BD8764-F0FE-48EF-A4D3-BEC86800A730}"/>
            </a:ext>
          </a:extLst>
        </xdr:cNvPr>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FEED347B-D1BE-4C0A-A03B-F24F3EF17F49}"/>
            </a:ext>
          </a:extLst>
        </xdr:cNvPr>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C03AB840-ED99-4515-AD34-5CE401A7EE12}"/>
            </a:ext>
          </a:extLst>
        </xdr:cNvPr>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A2CF5C14-37C1-44A7-8100-72A8F47C4004}"/>
            </a:ext>
          </a:extLst>
        </xdr:cNvPr>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474DB9EE-B56E-4641-9F99-576FF053797B}"/>
            </a:ext>
          </a:extLst>
        </xdr:cNvPr>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BA0C56E-0E00-4BE2-B960-7336A592287C}"/>
            </a:ext>
          </a:extLst>
        </xdr:cNvPr>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97988D5B-C64A-451A-AD7C-90612D4A1B90}"/>
            </a:ext>
          </a:extLst>
        </xdr:cNvPr>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A5B700AB-8361-4200-86E3-C14458A6486A}"/>
            </a:ext>
          </a:extLst>
        </xdr:cNvPr>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824B401D-3AEA-4C5B-83E0-321E064A52ED}"/>
            </a:ext>
          </a:extLst>
        </xdr:cNvPr>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FF8AA81B-8E51-46C2-A239-7F66195A0518}"/>
            </a:ext>
          </a:extLst>
        </xdr:cNvPr>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18A8CDFC-DE63-4117-95FD-7F419247F0FB}"/>
            </a:ext>
          </a:extLst>
        </xdr:cNvPr>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530D2753-DCD7-401E-AB67-20AC80752A2A}"/>
            </a:ext>
          </a:extLst>
        </xdr:cNvPr>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A40AF7CB-BB44-489B-B28E-C8923589FEF5}"/>
            </a:ext>
          </a:extLst>
        </xdr:cNvPr>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0C5C886-EB02-428A-8D8F-359AFB52F8D7}"/>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31A649AB-BCDC-4FE6-A83E-5A79FFE59D27}"/>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4763E88-8797-4DAA-830F-D7A7AB41097D}"/>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DA2D3B6A-FF44-4ADE-AE06-E844FAE8057A}"/>
            </a:ext>
          </a:extLst>
        </xdr:cNvPr>
        <xdr:cNvCxnSpPr/>
      </xdr:nvCxnSpPr>
      <xdr:spPr>
        <a:xfrm flipV="1">
          <a:off x="4300220" y="5063218"/>
          <a:ext cx="127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7F48AD8E-49B8-4F9E-BBD8-B0654790572B}"/>
            </a:ext>
          </a:extLst>
        </xdr:cNvPr>
        <xdr:cNvSpPr txBox="1"/>
      </xdr:nvSpPr>
      <xdr:spPr>
        <a:xfrm>
          <a:off x="4352925" y="6401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FE8F0A71-6A37-437C-A03B-A04167ED1937}"/>
            </a:ext>
          </a:extLst>
        </xdr:cNvPr>
        <xdr:cNvCxnSpPr/>
      </xdr:nvCxnSpPr>
      <xdr:spPr>
        <a:xfrm>
          <a:off x="4213225" y="639726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91D61BEF-EEEB-44FC-B273-A8F3A1FCBF36}"/>
            </a:ext>
          </a:extLst>
        </xdr:cNvPr>
        <xdr:cNvSpPr txBox="1"/>
      </xdr:nvSpPr>
      <xdr:spPr>
        <a:xfrm>
          <a:off x="4352925" y="484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D5395BE1-4C28-4BCF-80F6-603F4AF9B232}"/>
            </a:ext>
          </a:extLst>
        </xdr:cNvPr>
        <xdr:cNvCxnSpPr/>
      </xdr:nvCxnSpPr>
      <xdr:spPr>
        <a:xfrm>
          <a:off x="4213225" y="506321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15ACA177-1B1E-4062-AAA4-2991326B66A7}"/>
            </a:ext>
          </a:extLst>
        </xdr:cNvPr>
        <xdr:cNvSpPr txBox="1"/>
      </xdr:nvSpPr>
      <xdr:spPr>
        <a:xfrm>
          <a:off x="4352925" y="55541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A7C43BAE-6B75-44BA-9B99-4424EA4BC2C0}"/>
            </a:ext>
          </a:extLst>
        </xdr:cNvPr>
        <xdr:cNvSpPr/>
      </xdr:nvSpPr>
      <xdr:spPr>
        <a:xfrm>
          <a:off x="4251325" y="56964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85FC18FE-A056-41F9-828A-358FD4DE3F7E}"/>
            </a:ext>
          </a:extLst>
        </xdr:cNvPr>
        <xdr:cNvSpPr/>
      </xdr:nvSpPr>
      <xdr:spPr>
        <a:xfrm>
          <a:off x="3616325" y="5711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D301B50C-9109-4911-B1DE-19B1258A03CB}"/>
            </a:ext>
          </a:extLst>
        </xdr:cNvPr>
        <xdr:cNvSpPr/>
      </xdr:nvSpPr>
      <xdr:spPr>
        <a:xfrm>
          <a:off x="2930525" y="56748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683A8CE3-8784-4C4F-8B2C-1EC57A4753D1}"/>
            </a:ext>
          </a:extLst>
        </xdr:cNvPr>
        <xdr:cNvSpPr/>
      </xdr:nvSpPr>
      <xdr:spPr>
        <a:xfrm>
          <a:off x="2244725" y="56439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4A5C3252-AFCF-4D0B-BB34-C275123D6C20}"/>
            </a:ext>
          </a:extLst>
        </xdr:cNvPr>
        <xdr:cNvSpPr/>
      </xdr:nvSpPr>
      <xdr:spPr>
        <a:xfrm>
          <a:off x="1558925" y="55884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D992AA1-1356-4CC9-8AD2-64BB119E937A}"/>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1E7F339-9002-45E2-8F95-0C29E023A2F0}"/>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9F70D17-9092-447A-8A24-16B1E86819AB}"/>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FA12591-408C-4D2A-B738-5F5E590F5CE7}"/>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EF4BA5F-843E-467E-B964-7380D53FBBBC}"/>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164102</xdr:rowOff>
    </xdr:from>
    <xdr:to>
      <xdr:col>23</xdr:col>
      <xdr:colOff>136525</xdr:colOff>
      <xdr:row>30</xdr:row>
      <xdr:rowOff>94252</xdr:rowOff>
    </xdr:to>
    <xdr:sp macro="" textlink="">
      <xdr:nvSpPr>
        <xdr:cNvPr id="83" name="楕円 82">
          <a:extLst>
            <a:ext uri="{FF2B5EF4-FFF2-40B4-BE49-F238E27FC236}">
              <a16:creationId xmlns:a16="http://schemas.microsoft.com/office/drawing/2014/main" id="{98F1948C-D539-4AC4-BAFE-9CC622E7D50B}"/>
            </a:ext>
          </a:extLst>
        </xdr:cNvPr>
        <xdr:cNvSpPr/>
      </xdr:nvSpPr>
      <xdr:spPr>
        <a:xfrm>
          <a:off x="4251325" y="57457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142529</xdr:rowOff>
    </xdr:from>
    <xdr:ext cx="405111" cy="259045"/>
    <xdr:sp macro="" textlink="">
      <xdr:nvSpPr>
        <xdr:cNvPr id="84" name="有形固定資産減価償却率該当値テキスト">
          <a:extLst>
            <a:ext uri="{FF2B5EF4-FFF2-40B4-BE49-F238E27FC236}">
              <a16:creationId xmlns:a16="http://schemas.microsoft.com/office/drawing/2014/main" id="{C7807B63-8E82-4219-A7CE-4F873EA4B0B6}"/>
            </a:ext>
          </a:extLst>
        </xdr:cNvPr>
        <xdr:cNvSpPr txBox="1"/>
      </xdr:nvSpPr>
      <xdr:spPr>
        <a:xfrm>
          <a:off x="4352925" y="5724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120922</xdr:rowOff>
    </xdr:from>
    <xdr:to>
      <xdr:col>19</xdr:col>
      <xdr:colOff>187325</xdr:colOff>
      <xdr:row>30</xdr:row>
      <xdr:rowOff>51072</xdr:rowOff>
    </xdr:to>
    <xdr:sp macro="" textlink="">
      <xdr:nvSpPr>
        <xdr:cNvPr id="85" name="楕円 84">
          <a:extLst>
            <a:ext uri="{FF2B5EF4-FFF2-40B4-BE49-F238E27FC236}">
              <a16:creationId xmlns:a16="http://schemas.microsoft.com/office/drawing/2014/main" id="{1810197B-58FF-437D-AF38-1CADA74B7060}"/>
            </a:ext>
          </a:extLst>
        </xdr:cNvPr>
        <xdr:cNvSpPr/>
      </xdr:nvSpPr>
      <xdr:spPr>
        <a:xfrm>
          <a:off x="3616325" y="57025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272</xdr:rowOff>
    </xdr:from>
    <xdr:to>
      <xdr:col>23</xdr:col>
      <xdr:colOff>85725</xdr:colOff>
      <xdr:row>30</xdr:row>
      <xdr:rowOff>43452</xdr:rowOff>
    </xdr:to>
    <xdr:cxnSp macro="">
      <xdr:nvCxnSpPr>
        <xdr:cNvPr id="86" name="直線コネクタ 85">
          <a:extLst>
            <a:ext uri="{FF2B5EF4-FFF2-40B4-BE49-F238E27FC236}">
              <a16:creationId xmlns:a16="http://schemas.microsoft.com/office/drawing/2014/main" id="{1D499709-FEA1-4FDD-B4E6-D7E4982E6AC5}"/>
            </a:ext>
          </a:extLst>
        </xdr:cNvPr>
        <xdr:cNvCxnSpPr/>
      </xdr:nvCxnSpPr>
      <xdr:spPr>
        <a:xfrm>
          <a:off x="3667125" y="5747022"/>
          <a:ext cx="635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127091</xdr:rowOff>
    </xdr:from>
    <xdr:to>
      <xdr:col>15</xdr:col>
      <xdr:colOff>187325</xdr:colOff>
      <xdr:row>30</xdr:row>
      <xdr:rowOff>57241</xdr:rowOff>
    </xdr:to>
    <xdr:sp macro="" textlink="">
      <xdr:nvSpPr>
        <xdr:cNvPr id="87" name="楕円 86">
          <a:extLst>
            <a:ext uri="{FF2B5EF4-FFF2-40B4-BE49-F238E27FC236}">
              <a16:creationId xmlns:a16="http://schemas.microsoft.com/office/drawing/2014/main" id="{424052CA-9BD7-4BAE-BA51-0238E871F714}"/>
            </a:ext>
          </a:extLst>
        </xdr:cNvPr>
        <xdr:cNvSpPr/>
      </xdr:nvSpPr>
      <xdr:spPr>
        <a:xfrm>
          <a:off x="2930525" y="57087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272</xdr:rowOff>
    </xdr:from>
    <xdr:to>
      <xdr:col>19</xdr:col>
      <xdr:colOff>136525</xdr:colOff>
      <xdr:row>30</xdr:row>
      <xdr:rowOff>6441</xdr:rowOff>
    </xdr:to>
    <xdr:cxnSp macro="">
      <xdr:nvCxnSpPr>
        <xdr:cNvPr id="88" name="直線コネクタ 87">
          <a:extLst>
            <a:ext uri="{FF2B5EF4-FFF2-40B4-BE49-F238E27FC236}">
              <a16:creationId xmlns:a16="http://schemas.microsoft.com/office/drawing/2014/main" id="{3AC71FD3-A8CC-4753-B01A-FEDF598E210D}"/>
            </a:ext>
          </a:extLst>
        </xdr:cNvPr>
        <xdr:cNvCxnSpPr/>
      </xdr:nvCxnSpPr>
      <xdr:spPr>
        <a:xfrm flipV="1">
          <a:off x="2981325" y="5747022"/>
          <a:ext cx="6858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90079</xdr:rowOff>
    </xdr:from>
    <xdr:to>
      <xdr:col>11</xdr:col>
      <xdr:colOff>187325</xdr:colOff>
      <xdr:row>30</xdr:row>
      <xdr:rowOff>20229</xdr:rowOff>
    </xdr:to>
    <xdr:sp macro="" textlink="">
      <xdr:nvSpPr>
        <xdr:cNvPr id="89" name="楕円 88">
          <a:extLst>
            <a:ext uri="{FF2B5EF4-FFF2-40B4-BE49-F238E27FC236}">
              <a16:creationId xmlns:a16="http://schemas.microsoft.com/office/drawing/2014/main" id="{2C4852D4-9BAD-4F28-99E0-E5BFACCB510C}"/>
            </a:ext>
          </a:extLst>
        </xdr:cNvPr>
        <xdr:cNvSpPr/>
      </xdr:nvSpPr>
      <xdr:spPr>
        <a:xfrm>
          <a:off x="2244725" y="56717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140879</xdr:rowOff>
    </xdr:from>
    <xdr:to>
      <xdr:col>15</xdr:col>
      <xdr:colOff>136525</xdr:colOff>
      <xdr:row>30</xdr:row>
      <xdr:rowOff>6441</xdr:rowOff>
    </xdr:to>
    <xdr:cxnSp macro="">
      <xdr:nvCxnSpPr>
        <xdr:cNvPr id="90" name="直線コネクタ 89">
          <a:extLst>
            <a:ext uri="{FF2B5EF4-FFF2-40B4-BE49-F238E27FC236}">
              <a16:creationId xmlns:a16="http://schemas.microsoft.com/office/drawing/2014/main" id="{6E0F8CFF-C55C-40E3-8E14-5B53D0DD8645}"/>
            </a:ext>
          </a:extLst>
        </xdr:cNvPr>
        <xdr:cNvCxnSpPr/>
      </xdr:nvCxnSpPr>
      <xdr:spPr>
        <a:xfrm>
          <a:off x="2295525" y="5722529"/>
          <a:ext cx="6858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91" name="楕円 90">
          <a:extLst>
            <a:ext uri="{FF2B5EF4-FFF2-40B4-BE49-F238E27FC236}">
              <a16:creationId xmlns:a16="http://schemas.microsoft.com/office/drawing/2014/main" id="{46AFC21E-C93A-448E-8F20-434BD2276E28}"/>
            </a:ext>
          </a:extLst>
        </xdr:cNvPr>
        <xdr:cNvSpPr/>
      </xdr:nvSpPr>
      <xdr:spPr>
        <a:xfrm>
          <a:off x="1558925" y="5603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29</xdr:row>
      <xdr:rowOff>140879</xdr:rowOff>
    </xdr:to>
    <xdr:cxnSp macro="">
      <xdr:nvCxnSpPr>
        <xdr:cNvPr id="92" name="直線コネクタ 91">
          <a:extLst>
            <a:ext uri="{FF2B5EF4-FFF2-40B4-BE49-F238E27FC236}">
              <a16:creationId xmlns:a16="http://schemas.microsoft.com/office/drawing/2014/main" id="{F29891F8-45E9-4F52-BA04-91C800ABDB8F}"/>
            </a:ext>
          </a:extLst>
        </xdr:cNvPr>
        <xdr:cNvCxnSpPr/>
      </xdr:nvCxnSpPr>
      <xdr:spPr>
        <a:xfrm>
          <a:off x="1609725" y="5654675"/>
          <a:ext cx="6858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a:extLst>
            <a:ext uri="{FF2B5EF4-FFF2-40B4-BE49-F238E27FC236}">
              <a16:creationId xmlns:a16="http://schemas.microsoft.com/office/drawing/2014/main" id="{B31637E7-DA76-4ED4-8283-0236DDED1790}"/>
            </a:ext>
          </a:extLst>
        </xdr:cNvPr>
        <xdr:cNvSpPr txBox="1"/>
      </xdr:nvSpPr>
      <xdr:spPr>
        <a:xfrm>
          <a:off x="3470919"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a:extLst>
            <a:ext uri="{FF2B5EF4-FFF2-40B4-BE49-F238E27FC236}">
              <a16:creationId xmlns:a16="http://schemas.microsoft.com/office/drawing/2014/main" id="{9F612B94-D67F-45C1-82DB-4B0EAFD63C51}"/>
            </a:ext>
          </a:extLst>
        </xdr:cNvPr>
        <xdr:cNvSpPr txBox="1"/>
      </xdr:nvSpPr>
      <xdr:spPr>
        <a:xfrm>
          <a:off x="2797819" y="5456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5DB192C4-EC67-42BB-8E68-F7A9B532FE05}"/>
            </a:ext>
          </a:extLst>
        </xdr:cNvPr>
        <xdr:cNvSpPr txBox="1"/>
      </xdr:nvSpPr>
      <xdr:spPr>
        <a:xfrm>
          <a:off x="2112019" y="542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6" name="n_4aveValue有形固定資産減価償却率">
          <a:extLst>
            <a:ext uri="{FF2B5EF4-FFF2-40B4-BE49-F238E27FC236}">
              <a16:creationId xmlns:a16="http://schemas.microsoft.com/office/drawing/2014/main" id="{E28B89E1-66C7-4F67-B33C-9D6F1C40D022}"/>
            </a:ext>
          </a:extLst>
        </xdr:cNvPr>
        <xdr:cNvSpPr txBox="1"/>
      </xdr:nvSpPr>
      <xdr:spPr>
        <a:xfrm>
          <a:off x="1426219" y="537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67599</xdr:rowOff>
    </xdr:from>
    <xdr:ext cx="405111" cy="259045"/>
    <xdr:sp macro="" textlink="">
      <xdr:nvSpPr>
        <xdr:cNvPr id="97" name="n_1mainValue有形固定資産減価償却率">
          <a:extLst>
            <a:ext uri="{FF2B5EF4-FFF2-40B4-BE49-F238E27FC236}">
              <a16:creationId xmlns:a16="http://schemas.microsoft.com/office/drawing/2014/main" id="{DA5E44FE-15EE-46CB-AC14-9C096447D63B}"/>
            </a:ext>
          </a:extLst>
        </xdr:cNvPr>
        <xdr:cNvSpPr txBox="1"/>
      </xdr:nvSpPr>
      <xdr:spPr>
        <a:xfrm>
          <a:off x="3470919" y="548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48368</xdr:rowOff>
    </xdr:from>
    <xdr:ext cx="405111" cy="259045"/>
    <xdr:sp macro="" textlink="">
      <xdr:nvSpPr>
        <xdr:cNvPr id="98" name="n_2mainValue有形固定資産減価償却率">
          <a:extLst>
            <a:ext uri="{FF2B5EF4-FFF2-40B4-BE49-F238E27FC236}">
              <a16:creationId xmlns:a16="http://schemas.microsoft.com/office/drawing/2014/main" id="{C3237015-641B-461A-BAED-ED80112FA4F7}"/>
            </a:ext>
          </a:extLst>
        </xdr:cNvPr>
        <xdr:cNvSpPr txBox="1"/>
      </xdr:nvSpPr>
      <xdr:spPr>
        <a:xfrm>
          <a:off x="2797819" y="579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11356</xdr:rowOff>
    </xdr:from>
    <xdr:ext cx="405111" cy="259045"/>
    <xdr:sp macro="" textlink="">
      <xdr:nvSpPr>
        <xdr:cNvPr id="99" name="n_3mainValue有形固定資産減価償却率">
          <a:extLst>
            <a:ext uri="{FF2B5EF4-FFF2-40B4-BE49-F238E27FC236}">
              <a16:creationId xmlns:a16="http://schemas.microsoft.com/office/drawing/2014/main" id="{440A6E7C-5C73-4CBC-97CE-B17CF3677B2D}"/>
            </a:ext>
          </a:extLst>
        </xdr:cNvPr>
        <xdr:cNvSpPr txBox="1"/>
      </xdr:nvSpPr>
      <xdr:spPr>
        <a:xfrm>
          <a:off x="2112019" y="575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100" name="n_4mainValue有形固定資産減価償却率">
          <a:extLst>
            <a:ext uri="{FF2B5EF4-FFF2-40B4-BE49-F238E27FC236}">
              <a16:creationId xmlns:a16="http://schemas.microsoft.com/office/drawing/2014/main" id="{2A9C32E0-BB2F-446D-9B5D-0E0B19A41FB5}"/>
            </a:ext>
          </a:extLst>
        </xdr:cNvPr>
        <xdr:cNvSpPr txBox="1"/>
      </xdr:nvSpPr>
      <xdr:spPr>
        <a:xfrm>
          <a:off x="1426219"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AB05B407-CD12-44AD-8192-7E3957013285}"/>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D0597DD8-CC72-4733-B92A-57BB15B6C48D}"/>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C1525275-593E-4484-9551-9F2DB848BA99}"/>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83DCD21-349C-4007-A6A4-02A18B8B6ECA}"/>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3E367BFB-DB27-43AD-8EB4-9E7D2275044E}"/>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6DDE542D-170C-4E6E-A57D-5F75F8D0B556}"/>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8C68325A-368C-4B87-9103-B004A47A6FAF}"/>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3EEDEFE6-60ED-42DC-9511-4EBE64CB2953}"/>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AE16062-00EE-4773-9C3D-F0DE98CC6CEA}"/>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C58ED97-8A10-4B5A-94F6-6569CE0A867C}"/>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1C4DBCB4-E013-444F-8DB8-9F7D796108A7}"/>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F8434A58-A31D-4A8A-9314-FFFD1C8566AA}"/>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1A0234F-6468-42D9-B3F7-8C84FCF4E00D}"/>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ごみ処理広域化事業の施設整備に係る起債などが将来負担額に大きな影響を及ぼしている。令和３年度の債務償還比率は減少し、神奈川県平均値の</a:t>
          </a:r>
          <a:r>
            <a:rPr kumimoji="1" lang="en-US" altLang="ja-JP" sz="1100">
              <a:latin typeface="ＭＳ Ｐゴシック" panose="020B0600070205080204" pitchFamily="50" charset="-128"/>
              <a:ea typeface="ＭＳ Ｐゴシック" panose="020B0600070205080204" pitchFamily="50" charset="-128"/>
            </a:rPr>
            <a:t>761.7</a:t>
          </a:r>
          <a:r>
            <a:rPr kumimoji="1" lang="ja-JP" altLang="en-US" sz="1100">
              <a:latin typeface="ＭＳ Ｐゴシック" panose="020B0600070205080204" pitchFamily="50" charset="-128"/>
              <a:ea typeface="ＭＳ Ｐゴシック" panose="020B0600070205080204" pitchFamily="50" charset="-128"/>
            </a:rPr>
            <a:t>％は下回ったものの、類似団体内平均値の</a:t>
          </a:r>
          <a:r>
            <a:rPr kumimoji="1" lang="en-US" altLang="ja-JP" sz="1100">
              <a:latin typeface="ＭＳ Ｐゴシック" panose="020B0600070205080204" pitchFamily="50" charset="-128"/>
              <a:ea typeface="ＭＳ Ｐゴシック" panose="020B0600070205080204" pitchFamily="50" charset="-128"/>
            </a:rPr>
            <a:t>407.7</a:t>
          </a:r>
          <a:r>
            <a:rPr kumimoji="1" lang="ja-JP" altLang="en-US" sz="1100">
              <a:latin typeface="ＭＳ Ｐゴシック" panose="020B0600070205080204" pitchFamily="50" charset="-128"/>
              <a:ea typeface="ＭＳ Ｐゴシック" panose="020B0600070205080204" pitchFamily="50" charset="-128"/>
            </a:rPr>
            <a:t>％は上回っている状況である。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D606DDCA-22C7-45C6-8600-F20CB9A27C36}"/>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AD93F6BA-EA1B-40D4-859A-EA8285584B69}"/>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B3496E70-AAAB-4623-BD00-90BECCD40E8C}"/>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AA0D6B6B-712F-406A-A880-59BC39C5A913}"/>
            </a:ext>
          </a:extLst>
        </xdr:cNvPr>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DECC298D-6E99-4874-A7A4-C8A1538498AF}"/>
            </a:ext>
          </a:extLst>
        </xdr:cNvPr>
        <xdr:cNvSpPr txBox="1"/>
      </xdr:nvSpPr>
      <xdr:spPr>
        <a:xfrm>
          <a:off x="9705751" y="6464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F103C225-BED6-4080-BDEF-0FB58BEEDE6B}"/>
            </a:ext>
          </a:extLst>
        </xdr:cNvPr>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C5EE67E9-1269-434B-AB0A-52E31F78EE96}"/>
            </a:ext>
          </a:extLst>
        </xdr:cNvPr>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B2318515-69B3-44D0-8548-05DDAF8810B5}"/>
            </a:ext>
          </a:extLst>
        </xdr:cNvPr>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3CA5B29-41AF-4173-BD1C-48D53E6809EB}"/>
            </a:ext>
          </a:extLst>
        </xdr:cNvPr>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21FC697A-1B39-4D5C-890E-4527D1E794B5}"/>
            </a:ext>
          </a:extLst>
        </xdr:cNvPr>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AA705560-43E1-4CE1-B819-B4394486B09C}"/>
            </a:ext>
          </a:extLst>
        </xdr:cNvPr>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8F718546-D9CE-4CB3-B415-1DABD77B0EF4}"/>
            </a:ext>
          </a:extLst>
        </xdr:cNvPr>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E162C3C3-2956-491C-8C7B-A9BAA2B95B42}"/>
            </a:ext>
          </a:extLst>
        </xdr:cNvPr>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B0149ED4-3E37-4FEC-BFD8-11C4B8635175}"/>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3C54D110-B54D-47D3-BEC5-2FCF87083BF7}"/>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235DF781-013E-4C58-B41B-1D72E53AEE51}"/>
            </a:ext>
          </a:extLst>
        </xdr:cNvPr>
        <xdr:cNvCxnSpPr/>
      </xdr:nvCxnSpPr>
      <xdr:spPr>
        <a:xfrm flipV="1">
          <a:off x="13323570" y="5169958"/>
          <a:ext cx="1269" cy="118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B952E9A3-9CD1-4654-9D65-E0428798FDB5}"/>
            </a:ext>
          </a:extLst>
        </xdr:cNvPr>
        <xdr:cNvSpPr txBox="1"/>
      </xdr:nvSpPr>
      <xdr:spPr>
        <a:xfrm>
          <a:off x="13376275" y="63634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0121F5A9-87E4-42C3-A740-03878BA04086}"/>
            </a:ext>
          </a:extLst>
        </xdr:cNvPr>
        <xdr:cNvCxnSpPr/>
      </xdr:nvCxnSpPr>
      <xdr:spPr>
        <a:xfrm>
          <a:off x="13255625" y="63596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2367323B-1B30-494C-9C98-237325850213}"/>
            </a:ext>
          </a:extLst>
        </xdr:cNvPr>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DC1EB759-89A9-442A-8E21-B7E38972BEAE}"/>
            </a:ext>
          </a:extLst>
        </xdr:cNvPr>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6EBCF2F3-36F1-467E-9634-945CC8E4A171}"/>
            </a:ext>
          </a:extLst>
        </xdr:cNvPr>
        <xdr:cNvSpPr txBox="1"/>
      </xdr:nvSpPr>
      <xdr:spPr>
        <a:xfrm>
          <a:off x="13376275" y="544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19F68191-CAF3-4E3D-9CBA-AD0F1A23409E}"/>
            </a:ext>
          </a:extLst>
        </xdr:cNvPr>
        <xdr:cNvSpPr/>
      </xdr:nvSpPr>
      <xdr:spPr>
        <a:xfrm>
          <a:off x="13293725" y="55891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965BFA23-CD1C-4751-8BC2-4E6C0A9060F0}"/>
            </a:ext>
          </a:extLst>
        </xdr:cNvPr>
        <xdr:cNvSpPr/>
      </xdr:nvSpPr>
      <xdr:spPr>
        <a:xfrm>
          <a:off x="12639675" y="576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10911557-0D1A-4B14-8819-5FAC0BD4A70A}"/>
            </a:ext>
          </a:extLst>
        </xdr:cNvPr>
        <xdr:cNvSpPr/>
      </xdr:nvSpPr>
      <xdr:spPr>
        <a:xfrm>
          <a:off x="11953875" y="58201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CC292D4E-C4F0-46FB-9849-EDB7265AF85F}"/>
            </a:ext>
          </a:extLst>
        </xdr:cNvPr>
        <xdr:cNvSpPr/>
      </xdr:nvSpPr>
      <xdr:spPr>
        <a:xfrm>
          <a:off x="11268075" y="580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09B23B88-1A62-4645-A3FA-2FE2309F7395}"/>
            </a:ext>
          </a:extLst>
        </xdr:cNvPr>
        <xdr:cNvSpPr/>
      </xdr:nvSpPr>
      <xdr:spPr>
        <a:xfrm>
          <a:off x="10582275" y="580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A565D55-BDB4-4A68-8E70-A3360D901C75}"/>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4E1AB04-2D6B-49AE-99C8-F448620AED46}"/>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4075D5D-2FD5-4A8B-88D6-2F6B3F65B8E0}"/>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DA49A00F-D150-47C0-857B-944928DCCF4F}"/>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5828DC8-8716-4214-97A9-3E098CBDBBE3}"/>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52451</xdr:rowOff>
    </xdr:from>
    <xdr:to>
      <xdr:col>76</xdr:col>
      <xdr:colOff>73025</xdr:colOff>
      <xdr:row>29</xdr:row>
      <xdr:rowOff>154051</xdr:rowOff>
    </xdr:to>
    <xdr:sp macro="" textlink="">
      <xdr:nvSpPr>
        <xdr:cNvPr id="145" name="楕円 144">
          <a:extLst>
            <a:ext uri="{FF2B5EF4-FFF2-40B4-BE49-F238E27FC236}">
              <a16:creationId xmlns:a16="http://schemas.microsoft.com/office/drawing/2014/main" id="{CECF4423-BB91-41ED-A1EC-F3FF5235E2E6}"/>
            </a:ext>
          </a:extLst>
        </xdr:cNvPr>
        <xdr:cNvSpPr/>
      </xdr:nvSpPr>
      <xdr:spPr>
        <a:xfrm>
          <a:off x="13293725" y="56341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30878</xdr:rowOff>
    </xdr:from>
    <xdr:ext cx="469744" cy="259045"/>
    <xdr:sp macro="" textlink="">
      <xdr:nvSpPr>
        <xdr:cNvPr id="146" name="債務償還比率該当値テキスト">
          <a:extLst>
            <a:ext uri="{FF2B5EF4-FFF2-40B4-BE49-F238E27FC236}">
              <a16:creationId xmlns:a16="http://schemas.microsoft.com/office/drawing/2014/main" id="{EC9E6E66-20CB-4C47-8AFE-F18CD32D1FDF}"/>
            </a:ext>
          </a:extLst>
        </xdr:cNvPr>
        <xdr:cNvSpPr txBox="1"/>
      </xdr:nvSpPr>
      <xdr:spPr>
        <a:xfrm>
          <a:off x="13376275" y="561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159992</xdr:rowOff>
    </xdr:from>
    <xdr:to>
      <xdr:col>72</xdr:col>
      <xdr:colOff>123825</xdr:colOff>
      <xdr:row>31</xdr:row>
      <xdr:rowOff>90142</xdr:rowOff>
    </xdr:to>
    <xdr:sp macro="" textlink="">
      <xdr:nvSpPr>
        <xdr:cNvPr id="147" name="楕円 146">
          <a:extLst>
            <a:ext uri="{FF2B5EF4-FFF2-40B4-BE49-F238E27FC236}">
              <a16:creationId xmlns:a16="http://schemas.microsoft.com/office/drawing/2014/main" id="{515B0C48-2CDB-4212-8422-E4DD15022CD5}"/>
            </a:ext>
          </a:extLst>
        </xdr:cNvPr>
        <xdr:cNvSpPr/>
      </xdr:nvSpPr>
      <xdr:spPr>
        <a:xfrm>
          <a:off x="12639675" y="59067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103251</xdr:rowOff>
    </xdr:from>
    <xdr:to>
      <xdr:col>76</xdr:col>
      <xdr:colOff>22225</xdr:colOff>
      <xdr:row>31</xdr:row>
      <xdr:rowOff>39342</xdr:rowOff>
    </xdr:to>
    <xdr:cxnSp macro="">
      <xdr:nvCxnSpPr>
        <xdr:cNvPr id="148" name="直線コネクタ 147">
          <a:extLst>
            <a:ext uri="{FF2B5EF4-FFF2-40B4-BE49-F238E27FC236}">
              <a16:creationId xmlns:a16="http://schemas.microsoft.com/office/drawing/2014/main" id="{4301BD81-7270-481F-8DF9-887AF069756B}"/>
            </a:ext>
          </a:extLst>
        </xdr:cNvPr>
        <xdr:cNvCxnSpPr/>
      </xdr:nvCxnSpPr>
      <xdr:spPr>
        <a:xfrm flipV="1">
          <a:off x="12690475" y="5684901"/>
          <a:ext cx="635000" cy="26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30233</xdr:rowOff>
    </xdr:from>
    <xdr:to>
      <xdr:col>68</xdr:col>
      <xdr:colOff>123825</xdr:colOff>
      <xdr:row>32</xdr:row>
      <xdr:rowOff>131833</xdr:rowOff>
    </xdr:to>
    <xdr:sp macro="" textlink="">
      <xdr:nvSpPr>
        <xdr:cNvPr id="149" name="楕円 148">
          <a:extLst>
            <a:ext uri="{FF2B5EF4-FFF2-40B4-BE49-F238E27FC236}">
              <a16:creationId xmlns:a16="http://schemas.microsoft.com/office/drawing/2014/main" id="{6C78CCF1-D2F3-4B34-9F1F-71DB67BCF245}"/>
            </a:ext>
          </a:extLst>
        </xdr:cNvPr>
        <xdr:cNvSpPr/>
      </xdr:nvSpPr>
      <xdr:spPr>
        <a:xfrm>
          <a:off x="11953875" y="61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39342</xdr:rowOff>
    </xdr:from>
    <xdr:to>
      <xdr:col>72</xdr:col>
      <xdr:colOff>73025</xdr:colOff>
      <xdr:row>32</xdr:row>
      <xdr:rowOff>81033</xdr:rowOff>
    </xdr:to>
    <xdr:cxnSp macro="">
      <xdr:nvCxnSpPr>
        <xdr:cNvPr id="150" name="直線コネクタ 149">
          <a:extLst>
            <a:ext uri="{FF2B5EF4-FFF2-40B4-BE49-F238E27FC236}">
              <a16:creationId xmlns:a16="http://schemas.microsoft.com/office/drawing/2014/main" id="{135168B2-833F-4AF7-B2CC-0F01E24DD825}"/>
            </a:ext>
          </a:extLst>
        </xdr:cNvPr>
        <xdr:cNvCxnSpPr/>
      </xdr:nvCxnSpPr>
      <xdr:spPr>
        <a:xfrm flipV="1">
          <a:off x="12004675" y="5951192"/>
          <a:ext cx="685800" cy="20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171217</xdr:rowOff>
    </xdr:from>
    <xdr:to>
      <xdr:col>64</xdr:col>
      <xdr:colOff>123825</xdr:colOff>
      <xdr:row>32</xdr:row>
      <xdr:rowOff>101367</xdr:rowOff>
    </xdr:to>
    <xdr:sp macro="" textlink="">
      <xdr:nvSpPr>
        <xdr:cNvPr id="151" name="楕円 150">
          <a:extLst>
            <a:ext uri="{FF2B5EF4-FFF2-40B4-BE49-F238E27FC236}">
              <a16:creationId xmlns:a16="http://schemas.microsoft.com/office/drawing/2014/main" id="{2747F4A0-4DBC-4157-BE0B-7FCC6608DABB}"/>
            </a:ext>
          </a:extLst>
        </xdr:cNvPr>
        <xdr:cNvSpPr/>
      </xdr:nvSpPr>
      <xdr:spPr>
        <a:xfrm>
          <a:off x="11268075" y="607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50567</xdr:rowOff>
    </xdr:from>
    <xdr:to>
      <xdr:col>68</xdr:col>
      <xdr:colOff>73025</xdr:colOff>
      <xdr:row>32</xdr:row>
      <xdr:rowOff>81033</xdr:rowOff>
    </xdr:to>
    <xdr:cxnSp macro="">
      <xdr:nvCxnSpPr>
        <xdr:cNvPr id="152" name="直線コネクタ 151">
          <a:extLst>
            <a:ext uri="{FF2B5EF4-FFF2-40B4-BE49-F238E27FC236}">
              <a16:creationId xmlns:a16="http://schemas.microsoft.com/office/drawing/2014/main" id="{AFF165C3-85AB-40BB-9E38-04DD8A16C284}"/>
            </a:ext>
          </a:extLst>
        </xdr:cNvPr>
        <xdr:cNvCxnSpPr/>
      </xdr:nvCxnSpPr>
      <xdr:spPr>
        <a:xfrm>
          <a:off x="11318875" y="6127517"/>
          <a:ext cx="6858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27234</xdr:rowOff>
    </xdr:from>
    <xdr:to>
      <xdr:col>60</xdr:col>
      <xdr:colOff>123825</xdr:colOff>
      <xdr:row>32</xdr:row>
      <xdr:rowOff>128834</xdr:rowOff>
    </xdr:to>
    <xdr:sp macro="" textlink="">
      <xdr:nvSpPr>
        <xdr:cNvPr id="153" name="楕円 152">
          <a:extLst>
            <a:ext uri="{FF2B5EF4-FFF2-40B4-BE49-F238E27FC236}">
              <a16:creationId xmlns:a16="http://schemas.microsoft.com/office/drawing/2014/main" id="{BE262587-FA73-4F9D-8DAD-A9810CEC7DDE}"/>
            </a:ext>
          </a:extLst>
        </xdr:cNvPr>
        <xdr:cNvSpPr/>
      </xdr:nvSpPr>
      <xdr:spPr>
        <a:xfrm>
          <a:off x="10582275" y="61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50567</xdr:rowOff>
    </xdr:from>
    <xdr:to>
      <xdr:col>64</xdr:col>
      <xdr:colOff>73025</xdr:colOff>
      <xdr:row>32</xdr:row>
      <xdr:rowOff>78034</xdr:rowOff>
    </xdr:to>
    <xdr:cxnSp macro="">
      <xdr:nvCxnSpPr>
        <xdr:cNvPr id="154" name="直線コネクタ 153">
          <a:extLst>
            <a:ext uri="{FF2B5EF4-FFF2-40B4-BE49-F238E27FC236}">
              <a16:creationId xmlns:a16="http://schemas.microsoft.com/office/drawing/2014/main" id="{B5ABCFD1-61D4-4267-8653-81BE881CB9C5}"/>
            </a:ext>
          </a:extLst>
        </xdr:cNvPr>
        <xdr:cNvCxnSpPr/>
      </xdr:nvCxnSpPr>
      <xdr:spPr>
        <a:xfrm flipV="1">
          <a:off x="10633075" y="6127517"/>
          <a:ext cx="685800" cy="2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216CA99D-5B83-4113-B7A4-79DAB946DEE5}"/>
            </a:ext>
          </a:extLst>
        </xdr:cNvPr>
        <xdr:cNvSpPr txBox="1"/>
      </xdr:nvSpPr>
      <xdr:spPr>
        <a:xfrm>
          <a:off x="12461952" y="554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590AEF31-E26F-4103-8FD4-AD5914C92D07}"/>
            </a:ext>
          </a:extLst>
        </xdr:cNvPr>
        <xdr:cNvSpPr txBox="1"/>
      </xdr:nvSpPr>
      <xdr:spPr>
        <a:xfrm>
          <a:off x="11788852" y="56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EDF52E72-FF99-4250-ABAA-4C4DE757F832}"/>
            </a:ext>
          </a:extLst>
        </xdr:cNvPr>
        <xdr:cNvSpPr txBox="1"/>
      </xdr:nvSpPr>
      <xdr:spPr>
        <a:xfrm>
          <a:off x="11103052" y="55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D75E9063-FA47-4BC9-B19F-2DB0F56FCA5F}"/>
            </a:ext>
          </a:extLst>
        </xdr:cNvPr>
        <xdr:cNvSpPr txBox="1"/>
      </xdr:nvSpPr>
      <xdr:spPr>
        <a:xfrm>
          <a:off x="10417252" y="558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81269</xdr:rowOff>
    </xdr:from>
    <xdr:ext cx="469744" cy="259045"/>
    <xdr:sp macro="" textlink="">
      <xdr:nvSpPr>
        <xdr:cNvPr id="159" name="n_1mainValue債務償還比率">
          <a:extLst>
            <a:ext uri="{FF2B5EF4-FFF2-40B4-BE49-F238E27FC236}">
              <a16:creationId xmlns:a16="http://schemas.microsoft.com/office/drawing/2014/main" id="{69A1489E-A9DE-4861-9AB6-4A2B809930C1}"/>
            </a:ext>
          </a:extLst>
        </xdr:cNvPr>
        <xdr:cNvSpPr txBox="1"/>
      </xdr:nvSpPr>
      <xdr:spPr>
        <a:xfrm>
          <a:off x="12461952" y="599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122960</xdr:rowOff>
    </xdr:from>
    <xdr:ext cx="469744" cy="259045"/>
    <xdr:sp macro="" textlink="">
      <xdr:nvSpPr>
        <xdr:cNvPr id="160" name="n_2mainValue債務償還比率">
          <a:extLst>
            <a:ext uri="{FF2B5EF4-FFF2-40B4-BE49-F238E27FC236}">
              <a16:creationId xmlns:a16="http://schemas.microsoft.com/office/drawing/2014/main" id="{2DD2F80C-1AEA-4F95-BDF4-06A9BDF36AD8}"/>
            </a:ext>
          </a:extLst>
        </xdr:cNvPr>
        <xdr:cNvSpPr txBox="1"/>
      </xdr:nvSpPr>
      <xdr:spPr>
        <a:xfrm>
          <a:off x="11788852" y="619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92494</xdr:rowOff>
    </xdr:from>
    <xdr:ext cx="469744" cy="259045"/>
    <xdr:sp macro="" textlink="">
      <xdr:nvSpPr>
        <xdr:cNvPr id="161" name="n_3mainValue債務償還比率">
          <a:extLst>
            <a:ext uri="{FF2B5EF4-FFF2-40B4-BE49-F238E27FC236}">
              <a16:creationId xmlns:a16="http://schemas.microsoft.com/office/drawing/2014/main" id="{781AE5FB-AD17-4423-8030-850FF4D32927}"/>
            </a:ext>
          </a:extLst>
        </xdr:cNvPr>
        <xdr:cNvSpPr txBox="1"/>
      </xdr:nvSpPr>
      <xdr:spPr>
        <a:xfrm>
          <a:off x="11103052" y="616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119961</xdr:rowOff>
    </xdr:from>
    <xdr:ext cx="469744" cy="259045"/>
    <xdr:sp macro="" textlink="">
      <xdr:nvSpPr>
        <xdr:cNvPr id="162" name="n_4mainValue債務償還比率">
          <a:extLst>
            <a:ext uri="{FF2B5EF4-FFF2-40B4-BE49-F238E27FC236}">
              <a16:creationId xmlns:a16="http://schemas.microsoft.com/office/drawing/2014/main" id="{D3406207-109D-4573-B9A0-A594F5F721BB}"/>
            </a:ext>
          </a:extLst>
        </xdr:cNvPr>
        <xdr:cNvSpPr txBox="1"/>
      </xdr:nvSpPr>
      <xdr:spPr>
        <a:xfrm>
          <a:off x="10417252" y="619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5CE6E30-3AA4-41C2-AAD1-6A3762A91506}"/>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BE88621-575F-4814-9954-A8465F3705A5}"/>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F583CBBA-3E32-44EF-A108-6229993DFE2E}"/>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C0C56173-001C-472F-B7DA-D1B5BE6DC7D8}"/>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FEA3BF4E-744A-4FF3-96B8-60A7815F5B3C}"/>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8C980537-1335-4310-899C-8403BAC18EAA}"/>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A6FDE11-3EF6-40A3-B3E6-AD090DA608E9}"/>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C4E308-E3AC-4C01-8AC3-A2DCD4416242}"/>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40696A-49E7-4A26-9E90-1313FF7236A1}"/>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C2643D-C293-4FE8-9316-9AD3754677F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375B5CB-CB18-452E-9D74-223285E534E2}"/>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5D0517E-7C1F-4191-816F-7655A21E091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18517E-A7F5-4EBF-8E75-986269530C5F}"/>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A680B81-E8E5-498D-A648-0EF3315F66A6}"/>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D7CF46-F693-4832-91D9-23A8468F5DF8}"/>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F00E338-ABE8-493D-9F35-F2C23AEB7FB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32,464
32,272
17.18
13,368,498
12,544,810
795,591
7,612,384
8,533,993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7561833-2E9A-4C3A-BE4A-FA55D7E1FAE2}"/>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B6BC2B-E20D-42B3-9C15-4B6D115070A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8963E0-004E-402D-9809-D93D7677CAE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55BD62-09AA-49BB-AA2D-C354B1BB8217}"/>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D0C1C96-80D7-46E0-9C74-00D23576FFC8}"/>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F3134F3-BFFB-4383-8037-48D88CFAE24F}"/>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9C73E9B-CFA3-4FB3-85CB-90D8B8FEFC0E}"/>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217CEC-DE3B-4B8B-96DF-E66D300F4C44}"/>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F5DEF0-51FB-4DC6-B4CA-A55B582BC777}"/>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30E79B6-9333-414F-AD44-59A604B0D99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64EA5A-E999-4BBD-936C-37ECF27BE7A7}"/>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157ABFE-FE6A-4B60-B25A-8E17B304FE01}"/>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17FE45-8A49-4637-A6A3-74F75802158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59DCD30-AFAF-4704-A5AA-ECD797A9135C}"/>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EBB7F7-068D-4C09-B882-9868C84FB234}"/>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92A077-E6DE-4955-89AB-4DB765CC60E3}"/>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629AB26-9BB4-4D93-8DE7-E7C7ED83943F}"/>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C3DAA1A-8FE3-4C2B-AA9D-8130C476A8E5}"/>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45BB26-3115-4362-9C75-0AC8D17BB90E}"/>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DEE41BB-6FFF-4F09-BFD1-1B2A2021D0F7}"/>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44FAAA2-0202-406A-A83D-6B465B3FE614}"/>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90E7FD5-C85D-4472-97DE-0BBE4668F722}"/>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43CA5CF-88BB-41E3-A068-B494ADD49F49}"/>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33A77DB-3E00-4FD3-877A-2B3BB6637082}"/>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ABB52E-219E-4231-A0CD-7FBFC2367253}"/>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18218F7-F541-4F94-BE6A-B894A9C1FBDF}"/>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D7C1F2E-0ACE-4B57-B3B1-FB5EAFA484F9}"/>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98CD6A6-083E-4C6E-99F9-4FCE33E7B97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739CF50-1AF5-4F82-BF26-CC6E990A3807}"/>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AA6615E-D7B2-4223-A4F4-92E101EFA94C}"/>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91D3DB2-F8BF-49E8-9CC7-2FFCCDC6FC4C}"/>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0A41A91-C192-4C75-8333-A93B5C428E0B}"/>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669A284-5B93-45F4-A284-417E60D5ED4E}"/>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A14B3D3-BB1F-433C-8A31-113EE8A2DC42}"/>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E374682-C448-46D9-9D9A-E6A5E0CD09D8}"/>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E6DBAA8-0F36-4932-9BFD-D98BCC18EC03}"/>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A7AED73-EDDE-47A3-87C4-FF1B88AF90DE}"/>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6DF4AFB-AAB3-41FD-B057-E88AF2412652}"/>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7F069AA-CD9F-485A-AC08-F321D20C87C6}"/>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0C0C693-3784-4E9B-A7DE-F3F6878F3049}"/>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69DBFEA-3977-4AC5-900E-F0F89ED35D22}"/>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6CA2559-442C-44A3-A831-9D5A6A01BEFA}"/>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34B89D5-E0CB-4821-818D-9972847BBEF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F2A7442-E1C5-4143-ADC0-71D092DD9D99}"/>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D73F0-A080-4FEB-9678-DF24C34FA3D7}"/>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55517C99-0D5A-439F-9BB3-A5534B0DED1C}"/>
            </a:ext>
          </a:extLst>
        </xdr:cNvPr>
        <xdr:cNvCxnSpPr/>
      </xdr:nvCxnSpPr>
      <xdr:spPr>
        <a:xfrm flipV="1">
          <a:off x="4177665" y="5732145"/>
          <a:ext cx="0" cy="1235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BCD24DD2-D030-4DE8-B499-3724A3BA1B8B}"/>
            </a:ext>
          </a:extLst>
        </xdr:cNvPr>
        <xdr:cNvSpPr txBox="1"/>
      </xdr:nvSpPr>
      <xdr:spPr>
        <a:xfrm>
          <a:off x="4216400" y="697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8914494D-A242-42BC-8825-9FB3D0D75926}"/>
            </a:ext>
          </a:extLst>
        </xdr:cNvPr>
        <xdr:cNvCxnSpPr/>
      </xdr:nvCxnSpPr>
      <xdr:spPr>
        <a:xfrm>
          <a:off x="4108450" y="69672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E4707D9B-990F-467D-B539-D9FE0A426F99}"/>
            </a:ext>
          </a:extLst>
        </xdr:cNvPr>
        <xdr:cNvSpPr txBox="1"/>
      </xdr:nvSpPr>
      <xdr:spPr>
        <a:xfrm>
          <a:off x="4216400"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CDF89938-01BA-4395-B92C-6D3D354F92C8}"/>
            </a:ext>
          </a:extLst>
        </xdr:cNvPr>
        <xdr:cNvCxnSpPr/>
      </xdr:nvCxnSpPr>
      <xdr:spPr>
        <a:xfrm>
          <a:off x="4108450" y="5732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886FE123-6FEA-47EA-80C3-97641BC5B694}"/>
            </a:ext>
          </a:extLst>
        </xdr:cNvPr>
        <xdr:cNvSpPr txBox="1"/>
      </xdr:nvSpPr>
      <xdr:spPr>
        <a:xfrm>
          <a:off x="4216400" y="626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650850D3-18A1-4BAC-933F-C494A6623E40}"/>
            </a:ext>
          </a:extLst>
        </xdr:cNvPr>
        <xdr:cNvSpPr/>
      </xdr:nvSpPr>
      <xdr:spPr>
        <a:xfrm>
          <a:off x="41275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4CB8967D-2C29-420D-B64E-6FA5FAE05BD7}"/>
            </a:ext>
          </a:extLst>
        </xdr:cNvPr>
        <xdr:cNvSpPr/>
      </xdr:nvSpPr>
      <xdr:spPr>
        <a:xfrm>
          <a:off x="3384550" y="6284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710A2A64-E423-4136-AC8D-2D8D72E20378}"/>
            </a:ext>
          </a:extLst>
        </xdr:cNvPr>
        <xdr:cNvSpPr/>
      </xdr:nvSpPr>
      <xdr:spPr>
        <a:xfrm>
          <a:off x="2571750" y="6262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57B603C8-667F-4B44-9895-FF4F26C90108}"/>
            </a:ext>
          </a:extLst>
        </xdr:cNvPr>
        <xdr:cNvSpPr/>
      </xdr:nvSpPr>
      <xdr:spPr>
        <a:xfrm>
          <a:off x="1778000" y="6228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984CD820-42FF-4788-95BB-442AC6CB7BCE}"/>
            </a:ext>
          </a:extLst>
        </xdr:cNvPr>
        <xdr:cNvSpPr/>
      </xdr:nvSpPr>
      <xdr:spPr>
        <a:xfrm>
          <a:off x="9842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FF1BF02-17D5-4D10-8563-1601A21F0C1D}"/>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7A6E1E5-8662-4CEF-936D-98E49263CBA5}"/>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06C1131-1FF0-4564-9DB8-5157D145155A}"/>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820BEB9-2ECA-4CDB-B074-118D5D4D4124}"/>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205C738-5ACC-42F9-A3FA-85F81013DADA}"/>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3" name="楕円 72">
          <a:extLst>
            <a:ext uri="{FF2B5EF4-FFF2-40B4-BE49-F238E27FC236}">
              <a16:creationId xmlns:a16="http://schemas.microsoft.com/office/drawing/2014/main" id="{0526F5A4-24F1-4E9D-BBBF-AA193FAD23A8}"/>
            </a:ext>
          </a:extLst>
        </xdr:cNvPr>
        <xdr:cNvSpPr/>
      </xdr:nvSpPr>
      <xdr:spPr>
        <a:xfrm>
          <a:off x="4127500" y="6264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652</xdr:rowOff>
    </xdr:from>
    <xdr:ext cx="405111" cy="259045"/>
    <xdr:sp macro="" textlink="">
      <xdr:nvSpPr>
        <xdr:cNvPr id="74" name="【道路】&#10;有形固定資産減価償却率該当値テキスト">
          <a:extLst>
            <a:ext uri="{FF2B5EF4-FFF2-40B4-BE49-F238E27FC236}">
              <a16:creationId xmlns:a16="http://schemas.microsoft.com/office/drawing/2014/main" id="{39D4E5F9-2509-413A-8EA2-7E3D504336F4}"/>
            </a:ext>
          </a:extLst>
        </xdr:cNvPr>
        <xdr:cNvSpPr txBox="1"/>
      </xdr:nvSpPr>
      <xdr:spPr>
        <a:xfrm>
          <a:off x="4216400"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5" name="楕円 74">
          <a:extLst>
            <a:ext uri="{FF2B5EF4-FFF2-40B4-BE49-F238E27FC236}">
              <a16:creationId xmlns:a16="http://schemas.microsoft.com/office/drawing/2014/main" id="{D713D60B-371A-425D-B3BD-42207235B3BB}"/>
            </a:ext>
          </a:extLst>
        </xdr:cNvPr>
        <xdr:cNvSpPr/>
      </xdr:nvSpPr>
      <xdr:spPr>
        <a:xfrm>
          <a:off x="3384550" y="62642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28575</xdr:rowOff>
    </xdr:to>
    <xdr:cxnSp macro="">
      <xdr:nvCxnSpPr>
        <xdr:cNvPr id="76" name="直線コネクタ 75">
          <a:extLst>
            <a:ext uri="{FF2B5EF4-FFF2-40B4-BE49-F238E27FC236}">
              <a16:creationId xmlns:a16="http://schemas.microsoft.com/office/drawing/2014/main" id="{93E2A4FC-9D55-4231-9D55-FDD6AD502E7F}"/>
            </a:ext>
          </a:extLst>
        </xdr:cNvPr>
        <xdr:cNvCxnSpPr/>
      </xdr:nvCxnSpPr>
      <xdr:spPr>
        <a:xfrm>
          <a:off x="3429000" y="630872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103505</xdr:rowOff>
    </xdr:from>
    <xdr:to>
      <xdr:col>15</xdr:col>
      <xdr:colOff>101600</xdr:colOff>
      <xdr:row>38</xdr:row>
      <xdr:rowOff>33655</xdr:rowOff>
    </xdr:to>
    <xdr:sp macro="" textlink="">
      <xdr:nvSpPr>
        <xdr:cNvPr id="77" name="楕円 76">
          <a:extLst>
            <a:ext uri="{FF2B5EF4-FFF2-40B4-BE49-F238E27FC236}">
              <a16:creationId xmlns:a16="http://schemas.microsoft.com/office/drawing/2014/main" id="{0399E9CD-097F-4C8E-AB0C-DDF774CB4F5C}"/>
            </a:ext>
          </a:extLst>
        </xdr:cNvPr>
        <xdr:cNvSpPr/>
      </xdr:nvSpPr>
      <xdr:spPr>
        <a:xfrm>
          <a:off x="2571750" y="6218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28575</xdr:rowOff>
    </xdr:to>
    <xdr:cxnSp macro="">
      <xdr:nvCxnSpPr>
        <xdr:cNvPr id="78" name="直線コネクタ 77">
          <a:extLst>
            <a:ext uri="{FF2B5EF4-FFF2-40B4-BE49-F238E27FC236}">
              <a16:creationId xmlns:a16="http://schemas.microsoft.com/office/drawing/2014/main" id="{A6D50B3C-D933-47CF-A18F-44F269E2C15B}"/>
            </a:ext>
          </a:extLst>
        </xdr:cNvPr>
        <xdr:cNvCxnSpPr/>
      </xdr:nvCxnSpPr>
      <xdr:spPr>
        <a:xfrm>
          <a:off x="2622550" y="6269355"/>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36830</xdr:rowOff>
    </xdr:from>
    <xdr:to>
      <xdr:col>10</xdr:col>
      <xdr:colOff>165100</xdr:colOff>
      <xdr:row>38</xdr:row>
      <xdr:rowOff>138430</xdr:rowOff>
    </xdr:to>
    <xdr:sp macro="" textlink="">
      <xdr:nvSpPr>
        <xdr:cNvPr id="79" name="楕円 78">
          <a:extLst>
            <a:ext uri="{FF2B5EF4-FFF2-40B4-BE49-F238E27FC236}">
              <a16:creationId xmlns:a16="http://schemas.microsoft.com/office/drawing/2014/main" id="{32FC688F-9B6C-4344-B910-012219D04E6D}"/>
            </a:ext>
          </a:extLst>
        </xdr:cNvPr>
        <xdr:cNvSpPr/>
      </xdr:nvSpPr>
      <xdr:spPr>
        <a:xfrm>
          <a:off x="177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154305</xdr:rowOff>
    </xdr:from>
    <xdr:to>
      <xdr:col>15</xdr:col>
      <xdr:colOff>50800</xdr:colOff>
      <xdr:row>38</xdr:row>
      <xdr:rowOff>87630</xdr:rowOff>
    </xdr:to>
    <xdr:cxnSp macro="">
      <xdr:nvCxnSpPr>
        <xdr:cNvPr id="80" name="直線コネクタ 79">
          <a:extLst>
            <a:ext uri="{FF2B5EF4-FFF2-40B4-BE49-F238E27FC236}">
              <a16:creationId xmlns:a16="http://schemas.microsoft.com/office/drawing/2014/main" id="{D9DE1861-3936-47DC-9A89-2C798A2638AF}"/>
            </a:ext>
          </a:extLst>
        </xdr:cNvPr>
        <xdr:cNvCxnSpPr/>
      </xdr:nvCxnSpPr>
      <xdr:spPr>
        <a:xfrm flipV="1">
          <a:off x="1828800" y="6269355"/>
          <a:ext cx="793750" cy="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17780</xdr:rowOff>
    </xdr:from>
    <xdr:to>
      <xdr:col>6</xdr:col>
      <xdr:colOff>38100</xdr:colOff>
      <xdr:row>38</xdr:row>
      <xdr:rowOff>119380</xdr:rowOff>
    </xdr:to>
    <xdr:sp macro="" textlink="">
      <xdr:nvSpPr>
        <xdr:cNvPr id="81" name="楕円 80">
          <a:extLst>
            <a:ext uri="{FF2B5EF4-FFF2-40B4-BE49-F238E27FC236}">
              <a16:creationId xmlns:a16="http://schemas.microsoft.com/office/drawing/2014/main" id="{F9E3783F-0B5C-4F5F-B21C-AF2A627137A9}"/>
            </a:ext>
          </a:extLst>
        </xdr:cNvPr>
        <xdr:cNvSpPr/>
      </xdr:nvSpPr>
      <xdr:spPr>
        <a:xfrm>
          <a:off x="984250" y="6297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68580</xdr:rowOff>
    </xdr:from>
    <xdr:to>
      <xdr:col>10</xdr:col>
      <xdr:colOff>114300</xdr:colOff>
      <xdr:row>38</xdr:row>
      <xdr:rowOff>87630</xdr:rowOff>
    </xdr:to>
    <xdr:cxnSp macro="">
      <xdr:nvCxnSpPr>
        <xdr:cNvPr id="82" name="直線コネクタ 81">
          <a:extLst>
            <a:ext uri="{FF2B5EF4-FFF2-40B4-BE49-F238E27FC236}">
              <a16:creationId xmlns:a16="http://schemas.microsoft.com/office/drawing/2014/main" id="{10163119-94F8-4485-9435-C4E023125A08}"/>
            </a:ext>
          </a:extLst>
        </xdr:cNvPr>
        <xdr:cNvCxnSpPr/>
      </xdr:nvCxnSpPr>
      <xdr:spPr>
        <a:xfrm>
          <a:off x="1028700" y="634873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BA9C4D9F-045A-4623-8743-594E8FE5D131}"/>
            </a:ext>
          </a:extLst>
        </xdr:cNvPr>
        <xdr:cNvSpPr txBox="1"/>
      </xdr:nvSpPr>
      <xdr:spPr>
        <a:xfrm>
          <a:off x="3239144" y="637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D90BC7D7-4FD8-42FB-8059-D1460BA542EC}"/>
            </a:ext>
          </a:extLst>
        </xdr:cNvPr>
        <xdr:cNvSpPr txBox="1"/>
      </xdr:nvSpPr>
      <xdr:spPr>
        <a:xfrm>
          <a:off x="2439044"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7A396917-8DE4-408A-8A76-7A7EA8C264CF}"/>
            </a:ext>
          </a:extLst>
        </xdr:cNvPr>
        <xdr:cNvSpPr txBox="1"/>
      </xdr:nvSpPr>
      <xdr:spPr>
        <a:xfrm>
          <a:off x="164529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FC37ED31-336C-4B80-BB78-44BA901D8E0E}"/>
            </a:ext>
          </a:extLst>
        </xdr:cNvPr>
        <xdr:cNvSpPr txBox="1"/>
      </xdr:nvSpPr>
      <xdr:spPr>
        <a:xfrm>
          <a:off x="8515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95902</xdr:rowOff>
    </xdr:from>
    <xdr:ext cx="405111" cy="259045"/>
    <xdr:sp macro="" textlink="">
      <xdr:nvSpPr>
        <xdr:cNvPr id="87" name="n_1mainValue【道路】&#10;有形固定資産減価償却率">
          <a:extLst>
            <a:ext uri="{FF2B5EF4-FFF2-40B4-BE49-F238E27FC236}">
              <a16:creationId xmlns:a16="http://schemas.microsoft.com/office/drawing/2014/main" id="{1E00D332-646B-489F-BCF5-7B7F3F4B831D}"/>
            </a:ext>
          </a:extLst>
        </xdr:cNvPr>
        <xdr:cNvSpPr txBox="1"/>
      </xdr:nvSpPr>
      <xdr:spPr>
        <a:xfrm>
          <a:off x="3239144" y="6045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88" name="n_2mainValue【道路】&#10;有形固定資産減価償却率">
          <a:extLst>
            <a:ext uri="{FF2B5EF4-FFF2-40B4-BE49-F238E27FC236}">
              <a16:creationId xmlns:a16="http://schemas.microsoft.com/office/drawing/2014/main" id="{0593E892-B294-449E-80A1-02A4DF522E60}"/>
            </a:ext>
          </a:extLst>
        </xdr:cNvPr>
        <xdr:cNvSpPr txBox="1"/>
      </xdr:nvSpPr>
      <xdr:spPr>
        <a:xfrm>
          <a:off x="2439044" y="600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129557</xdr:rowOff>
    </xdr:from>
    <xdr:ext cx="405111" cy="259045"/>
    <xdr:sp macro="" textlink="">
      <xdr:nvSpPr>
        <xdr:cNvPr id="89" name="n_3mainValue【道路】&#10;有形固定資産減価償却率">
          <a:extLst>
            <a:ext uri="{FF2B5EF4-FFF2-40B4-BE49-F238E27FC236}">
              <a16:creationId xmlns:a16="http://schemas.microsoft.com/office/drawing/2014/main" id="{615CE57D-147E-4198-BC17-13E1ACEBAFAF}"/>
            </a:ext>
          </a:extLst>
        </xdr:cNvPr>
        <xdr:cNvSpPr txBox="1"/>
      </xdr:nvSpPr>
      <xdr:spPr>
        <a:xfrm>
          <a:off x="1645294" y="640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110507</xdr:rowOff>
    </xdr:from>
    <xdr:ext cx="405111" cy="259045"/>
    <xdr:sp macro="" textlink="">
      <xdr:nvSpPr>
        <xdr:cNvPr id="90" name="n_4mainValue【道路】&#10;有形固定資産減価償却率">
          <a:extLst>
            <a:ext uri="{FF2B5EF4-FFF2-40B4-BE49-F238E27FC236}">
              <a16:creationId xmlns:a16="http://schemas.microsoft.com/office/drawing/2014/main" id="{9365D543-7DF2-4792-A64A-0661BEBF70BA}"/>
            </a:ext>
          </a:extLst>
        </xdr:cNvPr>
        <xdr:cNvSpPr txBox="1"/>
      </xdr:nvSpPr>
      <xdr:spPr>
        <a:xfrm>
          <a:off x="851544" y="639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BF05AC3-4124-46A0-A743-012CBA85DC32}"/>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90D6BCC-4922-4EC0-BDB1-66B9C84ED6F6}"/>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0AFB24B-7C33-4C27-950D-F694D1F339E5}"/>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7A318A0-A5D3-4926-AD1C-2F0B778C039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E900798-BCC9-4D09-BD43-49D19C3F4BB4}"/>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87D0082-F26A-4523-AC07-02AF909A4993}"/>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B7F99FF-FB7D-4C88-B9F5-95D00AA2D185}"/>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8FE7A54-A9C4-496E-9C80-CFCE79ABB809}"/>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83B63BA-98C6-4809-8A4F-CCB72571CCE4}"/>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78B1E3E-072E-4B1F-912C-FAEF05F51C4F}"/>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AA3B3F5-1757-418F-841C-3B4AB42100E7}"/>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F96F134-4746-4BD3-9916-C24F3E50E21B}"/>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B9D7376-2F84-470D-8D11-D9C6260D9052}"/>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93632EC-2020-4A46-B37E-5544B96F522D}"/>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6DF05505-E34A-4EBB-A4A7-EEF6FD58975E}"/>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2E026C8C-6042-4231-AB9F-DDF58C7AB9B6}"/>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D7B9D9B7-CE17-4035-85C5-2D113EEF48C1}"/>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507FD206-02DF-4ADB-98D3-228AF840D708}"/>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73B9EE18-08E9-46D8-B9FA-5DB27E7EBBF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3B3FD005-8964-4B32-9FA8-32EE1D1779B9}"/>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1C66959-C2FA-4301-BC0F-3151947E3013}"/>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3678E2C5-66A2-4DD0-9BBC-273264EDE4CE}"/>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2C8C271-ED0A-4802-90C9-CC1565AA2CE3}"/>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83248813-A110-48EE-BE99-C54110D888E2}"/>
            </a:ext>
          </a:extLst>
        </xdr:cNvPr>
        <xdr:cNvCxnSpPr/>
      </xdr:nvCxnSpPr>
      <xdr:spPr>
        <a:xfrm flipV="1">
          <a:off x="9429115" y="5749899"/>
          <a:ext cx="0" cy="115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C1806B68-F575-41F9-9D14-9BFC41457D52}"/>
            </a:ext>
          </a:extLst>
        </xdr:cNvPr>
        <xdr:cNvSpPr txBox="1"/>
      </xdr:nvSpPr>
      <xdr:spPr>
        <a:xfrm>
          <a:off x="9467850" y="69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AA901D14-A013-4EF6-A400-AF667130CFF8}"/>
            </a:ext>
          </a:extLst>
        </xdr:cNvPr>
        <xdr:cNvCxnSpPr/>
      </xdr:nvCxnSpPr>
      <xdr:spPr>
        <a:xfrm>
          <a:off x="9359900" y="6904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82A72B4D-5724-4F59-86A9-727E3077188A}"/>
            </a:ext>
          </a:extLst>
        </xdr:cNvPr>
        <xdr:cNvSpPr txBox="1"/>
      </xdr:nvSpPr>
      <xdr:spPr>
        <a:xfrm>
          <a:off x="9467850" y="55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577057FA-C9E4-41D1-9BB2-941018438D95}"/>
            </a:ext>
          </a:extLst>
        </xdr:cNvPr>
        <xdr:cNvCxnSpPr/>
      </xdr:nvCxnSpPr>
      <xdr:spPr>
        <a:xfrm>
          <a:off x="9359900" y="57498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5009D12A-BDC9-41BC-A636-6AC6D52C540F}"/>
            </a:ext>
          </a:extLst>
        </xdr:cNvPr>
        <xdr:cNvSpPr txBox="1"/>
      </xdr:nvSpPr>
      <xdr:spPr>
        <a:xfrm>
          <a:off x="9467850" y="644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1157BE21-7279-411C-9F23-D8907080E5E8}"/>
            </a:ext>
          </a:extLst>
        </xdr:cNvPr>
        <xdr:cNvSpPr/>
      </xdr:nvSpPr>
      <xdr:spPr>
        <a:xfrm>
          <a:off x="9398000" y="65852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7C07BF8F-F0CF-4EFA-9E4D-C4ED253786A8}"/>
            </a:ext>
          </a:extLst>
        </xdr:cNvPr>
        <xdr:cNvSpPr/>
      </xdr:nvSpPr>
      <xdr:spPr>
        <a:xfrm>
          <a:off x="8636000" y="65985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6646AC5A-7D6D-4EC7-81CF-5EF1C99B26E2}"/>
            </a:ext>
          </a:extLst>
        </xdr:cNvPr>
        <xdr:cNvSpPr/>
      </xdr:nvSpPr>
      <xdr:spPr>
        <a:xfrm>
          <a:off x="7842250" y="65828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5DF99653-38F8-40AE-82A5-7D05D56673AF}"/>
            </a:ext>
          </a:extLst>
        </xdr:cNvPr>
        <xdr:cNvSpPr/>
      </xdr:nvSpPr>
      <xdr:spPr>
        <a:xfrm>
          <a:off x="7029450" y="65809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E23CF8D2-2C3F-454D-960C-D4844CC9120A}"/>
            </a:ext>
          </a:extLst>
        </xdr:cNvPr>
        <xdr:cNvSpPr/>
      </xdr:nvSpPr>
      <xdr:spPr>
        <a:xfrm>
          <a:off x="6235700" y="65963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C494E08-6AA2-4F42-A702-94FC8368FA61}"/>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CB1C75C-69A4-41D5-88BB-9D3928968AC8}"/>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3C2F813-B471-45CA-B388-7B4962E83C66}"/>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B7EC316-F661-4517-B8FB-0AF143E44F58}"/>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9E467F9-7861-4310-9820-CA1D480CBDE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4750</xdr:rowOff>
    </xdr:from>
    <xdr:to>
      <xdr:col>55</xdr:col>
      <xdr:colOff>50800</xdr:colOff>
      <xdr:row>41</xdr:row>
      <xdr:rowOff>106350</xdr:rowOff>
    </xdr:to>
    <xdr:sp macro="" textlink="">
      <xdr:nvSpPr>
        <xdr:cNvPr id="130" name="楕円 129">
          <a:extLst>
            <a:ext uri="{FF2B5EF4-FFF2-40B4-BE49-F238E27FC236}">
              <a16:creationId xmlns:a16="http://schemas.microsoft.com/office/drawing/2014/main" id="{563FEB67-1C64-48E2-B967-A9E49057E940}"/>
            </a:ext>
          </a:extLst>
        </xdr:cNvPr>
        <xdr:cNvSpPr/>
      </xdr:nvSpPr>
      <xdr:spPr>
        <a:xfrm>
          <a:off x="9398000" y="67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91127</xdr:rowOff>
    </xdr:from>
    <xdr:ext cx="469744" cy="259045"/>
    <xdr:sp macro="" textlink="">
      <xdr:nvSpPr>
        <xdr:cNvPr id="131" name="【道路】&#10;一人当たり延長該当値テキスト">
          <a:extLst>
            <a:ext uri="{FF2B5EF4-FFF2-40B4-BE49-F238E27FC236}">
              <a16:creationId xmlns:a16="http://schemas.microsoft.com/office/drawing/2014/main" id="{072DE53E-6B0B-423A-A378-BC10E6B563B4}"/>
            </a:ext>
          </a:extLst>
        </xdr:cNvPr>
        <xdr:cNvSpPr txBox="1"/>
      </xdr:nvSpPr>
      <xdr:spPr>
        <a:xfrm>
          <a:off x="9467850" y="67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5931</xdr:rowOff>
    </xdr:from>
    <xdr:to>
      <xdr:col>50</xdr:col>
      <xdr:colOff>165100</xdr:colOff>
      <xdr:row>41</xdr:row>
      <xdr:rowOff>107531</xdr:rowOff>
    </xdr:to>
    <xdr:sp macro="" textlink="">
      <xdr:nvSpPr>
        <xdr:cNvPr id="132" name="楕円 131">
          <a:extLst>
            <a:ext uri="{FF2B5EF4-FFF2-40B4-BE49-F238E27FC236}">
              <a16:creationId xmlns:a16="http://schemas.microsoft.com/office/drawing/2014/main" id="{9939C88D-FBD9-4F26-95E2-E0A21FC631C2}"/>
            </a:ext>
          </a:extLst>
        </xdr:cNvPr>
        <xdr:cNvSpPr/>
      </xdr:nvSpPr>
      <xdr:spPr>
        <a:xfrm>
          <a:off x="8636000" y="67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55550</xdr:rowOff>
    </xdr:from>
    <xdr:to>
      <xdr:col>55</xdr:col>
      <xdr:colOff>0</xdr:colOff>
      <xdr:row>41</xdr:row>
      <xdr:rowOff>56731</xdr:rowOff>
    </xdr:to>
    <xdr:cxnSp macro="">
      <xdr:nvCxnSpPr>
        <xdr:cNvPr id="133" name="直線コネクタ 132">
          <a:extLst>
            <a:ext uri="{FF2B5EF4-FFF2-40B4-BE49-F238E27FC236}">
              <a16:creationId xmlns:a16="http://schemas.microsoft.com/office/drawing/2014/main" id="{BE57A912-836B-4097-B6D6-EAE8AC12CC31}"/>
            </a:ext>
          </a:extLst>
        </xdr:cNvPr>
        <xdr:cNvCxnSpPr/>
      </xdr:nvCxnSpPr>
      <xdr:spPr>
        <a:xfrm flipV="1">
          <a:off x="8686800" y="6831000"/>
          <a:ext cx="74295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6197</xdr:rowOff>
    </xdr:from>
    <xdr:to>
      <xdr:col>46</xdr:col>
      <xdr:colOff>38100</xdr:colOff>
      <xdr:row>41</xdr:row>
      <xdr:rowOff>107797</xdr:rowOff>
    </xdr:to>
    <xdr:sp macro="" textlink="">
      <xdr:nvSpPr>
        <xdr:cNvPr id="134" name="楕円 133">
          <a:extLst>
            <a:ext uri="{FF2B5EF4-FFF2-40B4-BE49-F238E27FC236}">
              <a16:creationId xmlns:a16="http://schemas.microsoft.com/office/drawing/2014/main" id="{AD014D32-4470-4DFF-A49E-C8A7576E66E0}"/>
            </a:ext>
          </a:extLst>
        </xdr:cNvPr>
        <xdr:cNvSpPr/>
      </xdr:nvSpPr>
      <xdr:spPr>
        <a:xfrm>
          <a:off x="7842250" y="67816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56731</xdr:rowOff>
    </xdr:from>
    <xdr:to>
      <xdr:col>50</xdr:col>
      <xdr:colOff>114300</xdr:colOff>
      <xdr:row>41</xdr:row>
      <xdr:rowOff>56997</xdr:rowOff>
    </xdr:to>
    <xdr:cxnSp macro="">
      <xdr:nvCxnSpPr>
        <xdr:cNvPr id="135" name="直線コネクタ 134">
          <a:extLst>
            <a:ext uri="{FF2B5EF4-FFF2-40B4-BE49-F238E27FC236}">
              <a16:creationId xmlns:a16="http://schemas.microsoft.com/office/drawing/2014/main" id="{FC7CFE2C-5984-403A-A4DD-B24511957CFA}"/>
            </a:ext>
          </a:extLst>
        </xdr:cNvPr>
        <xdr:cNvCxnSpPr/>
      </xdr:nvCxnSpPr>
      <xdr:spPr>
        <a:xfrm flipV="1">
          <a:off x="7886700" y="6832181"/>
          <a:ext cx="8001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6959</xdr:rowOff>
    </xdr:from>
    <xdr:to>
      <xdr:col>41</xdr:col>
      <xdr:colOff>101600</xdr:colOff>
      <xdr:row>41</xdr:row>
      <xdr:rowOff>108559</xdr:rowOff>
    </xdr:to>
    <xdr:sp macro="" textlink="">
      <xdr:nvSpPr>
        <xdr:cNvPr id="136" name="楕円 135">
          <a:extLst>
            <a:ext uri="{FF2B5EF4-FFF2-40B4-BE49-F238E27FC236}">
              <a16:creationId xmlns:a16="http://schemas.microsoft.com/office/drawing/2014/main" id="{9C9F3B36-3939-4F74-BC44-A8BCA8368361}"/>
            </a:ext>
          </a:extLst>
        </xdr:cNvPr>
        <xdr:cNvSpPr/>
      </xdr:nvSpPr>
      <xdr:spPr>
        <a:xfrm>
          <a:off x="7029450" y="67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56997</xdr:rowOff>
    </xdr:from>
    <xdr:to>
      <xdr:col>45</xdr:col>
      <xdr:colOff>177800</xdr:colOff>
      <xdr:row>41</xdr:row>
      <xdr:rowOff>57759</xdr:rowOff>
    </xdr:to>
    <xdr:cxnSp macro="">
      <xdr:nvCxnSpPr>
        <xdr:cNvPr id="137" name="直線コネクタ 136">
          <a:extLst>
            <a:ext uri="{FF2B5EF4-FFF2-40B4-BE49-F238E27FC236}">
              <a16:creationId xmlns:a16="http://schemas.microsoft.com/office/drawing/2014/main" id="{A385F1FB-7F1B-4BF9-9E95-8CEBE23255D5}"/>
            </a:ext>
          </a:extLst>
        </xdr:cNvPr>
        <xdr:cNvCxnSpPr/>
      </xdr:nvCxnSpPr>
      <xdr:spPr>
        <a:xfrm flipV="1">
          <a:off x="7080250" y="6832447"/>
          <a:ext cx="8064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7493</xdr:rowOff>
    </xdr:from>
    <xdr:to>
      <xdr:col>36</xdr:col>
      <xdr:colOff>165100</xdr:colOff>
      <xdr:row>41</xdr:row>
      <xdr:rowOff>109093</xdr:rowOff>
    </xdr:to>
    <xdr:sp macro="" textlink="">
      <xdr:nvSpPr>
        <xdr:cNvPr id="138" name="楕円 137">
          <a:extLst>
            <a:ext uri="{FF2B5EF4-FFF2-40B4-BE49-F238E27FC236}">
              <a16:creationId xmlns:a16="http://schemas.microsoft.com/office/drawing/2014/main" id="{397CC488-1BFF-4773-97C3-8D9B2F1182C0}"/>
            </a:ext>
          </a:extLst>
        </xdr:cNvPr>
        <xdr:cNvSpPr/>
      </xdr:nvSpPr>
      <xdr:spPr>
        <a:xfrm>
          <a:off x="6235700" y="67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57759</xdr:rowOff>
    </xdr:from>
    <xdr:to>
      <xdr:col>41</xdr:col>
      <xdr:colOff>50800</xdr:colOff>
      <xdr:row>41</xdr:row>
      <xdr:rowOff>58293</xdr:rowOff>
    </xdr:to>
    <xdr:cxnSp macro="">
      <xdr:nvCxnSpPr>
        <xdr:cNvPr id="139" name="直線コネクタ 138">
          <a:extLst>
            <a:ext uri="{FF2B5EF4-FFF2-40B4-BE49-F238E27FC236}">
              <a16:creationId xmlns:a16="http://schemas.microsoft.com/office/drawing/2014/main" id="{FFD25A5D-A3F0-4E67-B897-37467A8E5DEE}"/>
            </a:ext>
          </a:extLst>
        </xdr:cNvPr>
        <xdr:cNvCxnSpPr/>
      </xdr:nvCxnSpPr>
      <xdr:spPr>
        <a:xfrm flipV="1">
          <a:off x="6286500" y="6833209"/>
          <a:ext cx="79375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731B4939-B073-4168-8747-B32A10AE91F5}"/>
            </a:ext>
          </a:extLst>
        </xdr:cNvPr>
        <xdr:cNvSpPr txBox="1"/>
      </xdr:nvSpPr>
      <xdr:spPr>
        <a:xfrm>
          <a:off x="8458277" y="63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6D9D3B12-42CA-49D1-AAF5-8E18B4B5FD5D}"/>
            </a:ext>
          </a:extLst>
        </xdr:cNvPr>
        <xdr:cNvSpPr txBox="1"/>
      </xdr:nvSpPr>
      <xdr:spPr>
        <a:xfrm>
          <a:off x="76772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E90F008D-030B-4B48-9568-BF38321BBFC1}"/>
            </a:ext>
          </a:extLst>
        </xdr:cNvPr>
        <xdr:cNvSpPr txBox="1"/>
      </xdr:nvSpPr>
      <xdr:spPr>
        <a:xfrm>
          <a:off x="6864427" y="63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C2D70A6E-DC60-457F-93A6-2DD28E1B8D40}"/>
            </a:ext>
          </a:extLst>
        </xdr:cNvPr>
        <xdr:cNvSpPr txBox="1"/>
      </xdr:nvSpPr>
      <xdr:spPr>
        <a:xfrm>
          <a:off x="6070677" y="637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98658</xdr:rowOff>
    </xdr:from>
    <xdr:ext cx="469744" cy="259045"/>
    <xdr:sp macro="" textlink="">
      <xdr:nvSpPr>
        <xdr:cNvPr id="144" name="n_1mainValue【道路】&#10;一人当たり延長">
          <a:extLst>
            <a:ext uri="{FF2B5EF4-FFF2-40B4-BE49-F238E27FC236}">
              <a16:creationId xmlns:a16="http://schemas.microsoft.com/office/drawing/2014/main" id="{B9983779-E0C7-4933-A9E1-6A2AAC2C7631}"/>
            </a:ext>
          </a:extLst>
        </xdr:cNvPr>
        <xdr:cNvSpPr txBox="1"/>
      </xdr:nvSpPr>
      <xdr:spPr>
        <a:xfrm>
          <a:off x="8458277" y="687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98924</xdr:rowOff>
    </xdr:from>
    <xdr:ext cx="469744" cy="259045"/>
    <xdr:sp macro="" textlink="">
      <xdr:nvSpPr>
        <xdr:cNvPr id="145" name="n_2mainValue【道路】&#10;一人当たり延長">
          <a:extLst>
            <a:ext uri="{FF2B5EF4-FFF2-40B4-BE49-F238E27FC236}">
              <a16:creationId xmlns:a16="http://schemas.microsoft.com/office/drawing/2014/main" id="{0AB461B6-B7CB-48BE-AF93-1909036E5E5E}"/>
            </a:ext>
          </a:extLst>
        </xdr:cNvPr>
        <xdr:cNvSpPr txBox="1"/>
      </xdr:nvSpPr>
      <xdr:spPr>
        <a:xfrm>
          <a:off x="7677227" y="687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99686</xdr:rowOff>
    </xdr:from>
    <xdr:ext cx="469744" cy="259045"/>
    <xdr:sp macro="" textlink="">
      <xdr:nvSpPr>
        <xdr:cNvPr id="146" name="n_3mainValue【道路】&#10;一人当たり延長">
          <a:extLst>
            <a:ext uri="{FF2B5EF4-FFF2-40B4-BE49-F238E27FC236}">
              <a16:creationId xmlns:a16="http://schemas.microsoft.com/office/drawing/2014/main" id="{DB4C9BED-064C-43C7-953C-E6524937CC94}"/>
            </a:ext>
          </a:extLst>
        </xdr:cNvPr>
        <xdr:cNvSpPr txBox="1"/>
      </xdr:nvSpPr>
      <xdr:spPr>
        <a:xfrm>
          <a:off x="6864427" y="687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100220</xdr:rowOff>
    </xdr:from>
    <xdr:ext cx="469744" cy="259045"/>
    <xdr:sp macro="" textlink="">
      <xdr:nvSpPr>
        <xdr:cNvPr id="147" name="n_4mainValue【道路】&#10;一人当たり延長">
          <a:extLst>
            <a:ext uri="{FF2B5EF4-FFF2-40B4-BE49-F238E27FC236}">
              <a16:creationId xmlns:a16="http://schemas.microsoft.com/office/drawing/2014/main" id="{33658400-3063-454A-A70C-56653CB4D8B5}"/>
            </a:ext>
          </a:extLst>
        </xdr:cNvPr>
        <xdr:cNvSpPr txBox="1"/>
      </xdr:nvSpPr>
      <xdr:spPr>
        <a:xfrm>
          <a:off x="6070677" y="68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9990305-534C-4298-B726-CE390716012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5CD1BEA-C30C-4331-BD52-3198C415512A}"/>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642ACB4-037D-4D57-8C70-D4A99EC1B207}"/>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6FA3397-1477-44D2-B943-54E3D32B7938}"/>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25B4D52-78FE-400C-B24E-8995B7C42425}"/>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164AB20-9EE0-42D5-8632-ACFDD0F0C657}"/>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5CD3ED6-6DA5-4968-88E7-C43F3D8CEF3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05D721F-14A3-4A6B-893B-8493B3FDC54F}"/>
            </a:ext>
          </a:extLst>
        </xdr:cNvPr>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E7D433C0-010E-4989-9415-C61C07B1D6BD}"/>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0BFC93F1-95EE-40A7-9CD2-F8FA4BED4FF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46034555-A6EA-4EAB-BDED-0D008D6EC4A3}"/>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2B86B1FA-A0B5-4811-A79F-089F0D768702}"/>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F691BE54-B33F-4B28-A318-3B8B8A8754FA}"/>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D9E7E7B6-0C30-4A6A-AFA3-AB727B5D1B01}"/>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8A2D8A3A-CF45-4640-A5E8-0828097941E6}"/>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146B1F57-904F-402A-AB1B-08B9FA506F7E}"/>
            </a:ext>
          </a:extLst>
        </xdr:cNvPr>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8518823B-2915-4E5E-89DE-4060A3FF3D4A}"/>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B8C0B5CB-DB0F-405D-9D19-6CCF94DC8F73}"/>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9EC394BC-383B-47AF-B493-BBFE01EE9958}"/>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A71FF585-81AF-4441-BEC4-FC08BD3B5C13}"/>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531D3E1A-C2F0-462B-88D2-D0138706381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E3A34D0F-A380-475A-91AE-22210A324F3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6637DF6B-B690-430B-A0B3-BF4DF547E97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E81E7ADC-41DC-4B31-881D-330E771A376A}"/>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C3E8EE64-2409-47AC-B950-B4FE27EBFB99}"/>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7AB70983-6C93-4A0B-B973-7F6534AF0F27}"/>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EFA7564E-A036-45BC-B7B2-D47DEAF9D73C}"/>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4CE72ACE-3BE1-4A9A-B35E-2E3BB5D10F2F}"/>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744F16DB-CD3E-4366-BE5D-7A4DF679BC21}"/>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A7B921A0-531B-4756-9CAD-C89FB494243A}"/>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0023FC08-8F11-4704-972E-B7DFDE6138B0}"/>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928786F6-FE32-4065-9292-AE4D29F04906}"/>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96C4CB94-2C2D-45CD-BDA2-65BCFA468A95}"/>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05336D83-F88F-4176-ABA5-57B337F51664}"/>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CB97C31F-E022-48E6-87A6-938D5C0301FE}"/>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0A64A69F-E92E-49E5-9BFF-D5B57A4697E4}"/>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3663A18D-1EBF-4E0B-9888-596A8ACE0E84}"/>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D6C4DF33-E989-4C54-8932-509353622B0A}"/>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DE71F32A-6A7C-4271-976B-759E770D9287}"/>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C9073BCC-E889-468D-A879-E7A227A5D407}"/>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a:extLst>
            <a:ext uri="{FF2B5EF4-FFF2-40B4-BE49-F238E27FC236}">
              <a16:creationId xmlns:a16="http://schemas.microsoft.com/office/drawing/2014/main" id="{6E46A0B1-6787-4418-833E-84D8B31A913A}"/>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5F4BDF2F-92C3-4141-9935-E55476220F37}"/>
            </a:ext>
          </a:extLst>
        </xdr:cNvPr>
        <xdr:cNvCxnSpPr/>
      </xdr:nvCxnSpPr>
      <xdr:spPr>
        <a:xfrm flipV="1">
          <a:off x="4177665" y="12873082"/>
          <a:ext cx="0" cy="1494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公営住宅】&#10;有形固定資産減価償却率最小値テキスト">
          <a:extLst>
            <a:ext uri="{FF2B5EF4-FFF2-40B4-BE49-F238E27FC236}">
              <a16:creationId xmlns:a16="http://schemas.microsoft.com/office/drawing/2014/main" id="{7F6A3E67-7F37-49DC-8FF0-9BC32A47BD93}"/>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6D0DAD56-C4E1-488C-9477-EA0D492769CE}"/>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192" name="【公営住宅】&#10;有形固定資産減価償却率最大値テキスト">
          <a:extLst>
            <a:ext uri="{FF2B5EF4-FFF2-40B4-BE49-F238E27FC236}">
              <a16:creationId xmlns:a16="http://schemas.microsoft.com/office/drawing/2014/main" id="{A18C54FB-4EE6-4CAC-A586-10FF86E1A34C}"/>
            </a:ext>
          </a:extLst>
        </xdr:cNvPr>
        <xdr:cNvSpPr txBox="1"/>
      </xdr:nvSpPr>
      <xdr:spPr>
        <a:xfrm>
          <a:off x="4216400" y="126546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193" name="直線コネクタ 192">
          <a:extLst>
            <a:ext uri="{FF2B5EF4-FFF2-40B4-BE49-F238E27FC236}">
              <a16:creationId xmlns:a16="http://schemas.microsoft.com/office/drawing/2014/main" id="{BF1B6CB3-DB9C-4F84-AEC5-6A7C66EDB906}"/>
            </a:ext>
          </a:extLst>
        </xdr:cNvPr>
        <xdr:cNvCxnSpPr/>
      </xdr:nvCxnSpPr>
      <xdr:spPr>
        <a:xfrm>
          <a:off x="4108450" y="12873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194" name="【公営住宅】&#10;有形固定資産減価償却率平均値テキスト">
          <a:extLst>
            <a:ext uri="{FF2B5EF4-FFF2-40B4-BE49-F238E27FC236}">
              <a16:creationId xmlns:a16="http://schemas.microsoft.com/office/drawing/2014/main" id="{5887FC1F-B39C-44D9-83FC-63E5BFD38A84}"/>
            </a:ext>
          </a:extLst>
        </xdr:cNvPr>
        <xdr:cNvSpPr txBox="1"/>
      </xdr:nvSpPr>
      <xdr:spPr>
        <a:xfrm>
          <a:off x="4216400" y="136784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195" name="フローチャート: 判断 194">
          <a:extLst>
            <a:ext uri="{FF2B5EF4-FFF2-40B4-BE49-F238E27FC236}">
              <a16:creationId xmlns:a16="http://schemas.microsoft.com/office/drawing/2014/main" id="{5E5F55DE-2DFC-40CD-ABA2-3B656FDF3D11}"/>
            </a:ext>
          </a:extLst>
        </xdr:cNvPr>
        <xdr:cNvSpPr/>
      </xdr:nvSpPr>
      <xdr:spPr>
        <a:xfrm>
          <a:off x="4127500" y="137000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196" name="フローチャート: 判断 195">
          <a:extLst>
            <a:ext uri="{FF2B5EF4-FFF2-40B4-BE49-F238E27FC236}">
              <a16:creationId xmlns:a16="http://schemas.microsoft.com/office/drawing/2014/main" id="{EA99D238-3B66-4BC5-AB19-DD0414A39A04}"/>
            </a:ext>
          </a:extLst>
        </xdr:cNvPr>
        <xdr:cNvSpPr/>
      </xdr:nvSpPr>
      <xdr:spPr>
        <a:xfrm>
          <a:off x="3384550" y="137508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a16="http://schemas.microsoft.com/office/drawing/2014/main" id="{0DE645EA-74F8-4B46-AA22-9E143C042A01}"/>
            </a:ext>
          </a:extLst>
        </xdr:cNvPr>
        <xdr:cNvSpPr/>
      </xdr:nvSpPr>
      <xdr:spPr>
        <a:xfrm>
          <a:off x="257175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198" name="フローチャート: 判断 197">
          <a:extLst>
            <a:ext uri="{FF2B5EF4-FFF2-40B4-BE49-F238E27FC236}">
              <a16:creationId xmlns:a16="http://schemas.microsoft.com/office/drawing/2014/main" id="{9C6C920B-43EC-455D-81FD-0C4153A7F8D8}"/>
            </a:ext>
          </a:extLst>
        </xdr:cNvPr>
        <xdr:cNvSpPr/>
      </xdr:nvSpPr>
      <xdr:spPr>
        <a:xfrm>
          <a:off x="1778000" y="1374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199" name="フローチャート: 判断 198">
          <a:extLst>
            <a:ext uri="{FF2B5EF4-FFF2-40B4-BE49-F238E27FC236}">
              <a16:creationId xmlns:a16="http://schemas.microsoft.com/office/drawing/2014/main" id="{35F9829D-0A13-4848-B5B6-3B469594F3B1}"/>
            </a:ext>
          </a:extLst>
        </xdr:cNvPr>
        <xdr:cNvSpPr/>
      </xdr:nvSpPr>
      <xdr:spPr>
        <a:xfrm>
          <a:off x="984250" y="13680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14F2AA3-23B1-4F87-89BF-086F529CC93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3A38408D-EBC3-46CC-A569-1ED6E6BA4046}"/>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C180607-34DE-432E-95A8-1228CBFCE3DC}"/>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741A5CA-E2A6-48FE-8D4D-B238A9E12006}"/>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A0682B-C128-4977-A733-D4B094AF5B3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101600</xdr:rowOff>
    </xdr:from>
    <xdr:to>
      <xdr:col>24</xdr:col>
      <xdr:colOff>114300</xdr:colOff>
      <xdr:row>80</xdr:row>
      <xdr:rowOff>31750</xdr:rowOff>
    </xdr:to>
    <xdr:sp macro="" textlink="">
      <xdr:nvSpPr>
        <xdr:cNvPr id="205" name="楕円 204">
          <a:extLst>
            <a:ext uri="{FF2B5EF4-FFF2-40B4-BE49-F238E27FC236}">
              <a16:creationId xmlns:a16="http://schemas.microsoft.com/office/drawing/2014/main" id="{7E4EF792-7EF3-434F-B0E1-8D52C1B28117}"/>
            </a:ext>
          </a:extLst>
        </xdr:cNvPr>
        <xdr:cNvSpPr/>
      </xdr:nvSpPr>
      <xdr:spPr>
        <a:xfrm>
          <a:off x="4127500" y="13150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124477</xdr:rowOff>
    </xdr:from>
    <xdr:ext cx="405111" cy="259045"/>
    <xdr:sp macro="" textlink="">
      <xdr:nvSpPr>
        <xdr:cNvPr id="206" name="【公営住宅】&#10;有形固定資産減価償却率該当値テキスト">
          <a:extLst>
            <a:ext uri="{FF2B5EF4-FFF2-40B4-BE49-F238E27FC236}">
              <a16:creationId xmlns:a16="http://schemas.microsoft.com/office/drawing/2014/main" id="{0642E2AB-4D85-47E9-83C8-80B99BAD5E48}"/>
            </a:ext>
          </a:extLst>
        </xdr:cNvPr>
        <xdr:cNvSpPr txBox="1"/>
      </xdr:nvSpPr>
      <xdr:spPr>
        <a:xfrm>
          <a:off x="4216400" y="1300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67311</xdr:rowOff>
    </xdr:from>
    <xdr:to>
      <xdr:col>20</xdr:col>
      <xdr:colOff>38100</xdr:colOff>
      <xdr:row>79</xdr:row>
      <xdr:rowOff>168911</xdr:rowOff>
    </xdr:to>
    <xdr:sp macro="" textlink="">
      <xdr:nvSpPr>
        <xdr:cNvPr id="207" name="楕円 206">
          <a:extLst>
            <a:ext uri="{FF2B5EF4-FFF2-40B4-BE49-F238E27FC236}">
              <a16:creationId xmlns:a16="http://schemas.microsoft.com/office/drawing/2014/main" id="{05BBCE78-FFAE-4858-B528-820A215D43CA}"/>
            </a:ext>
          </a:extLst>
        </xdr:cNvPr>
        <xdr:cNvSpPr/>
      </xdr:nvSpPr>
      <xdr:spPr>
        <a:xfrm>
          <a:off x="3384550" y="131165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118111</xdr:rowOff>
    </xdr:from>
    <xdr:to>
      <xdr:col>24</xdr:col>
      <xdr:colOff>63500</xdr:colOff>
      <xdr:row>79</xdr:row>
      <xdr:rowOff>152400</xdr:rowOff>
    </xdr:to>
    <xdr:cxnSp macro="">
      <xdr:nvCxnSpPr>
        <xdr:cNvPr id="208" name="直線コネクタ 207">
          <a:extLst>
            <a:ext uri="{FF2B5EF4-FFF2-40B4-BE49-F238E27FC236}">
              <a16:creationId xmlns:a16="http://schemas.microsoft.com/office/drawing/2014/main" id="{DFAA6894-4082-4227-92AE-BD6FE7832209}"/>
            </a:ext>
          </a:extLst>
        </xdr:cNvPr>
        <xdr:cNvCxnSpPr/>
      </xdr:nvCxnSpPr>
      <xdr:spPr>
        <a:xfrm>
          <a:off x="3429000" y="13167361"/>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33020</xdr:rowOff>
    </xdr:from>
    <xdr:to>
      <xdr:col>15</xdr:col>
      <xdr:colOff>101600</xdr:colOff>
      <xdr:row>79</xdr:row>
      <xdr:rowOff>134620</xdr:rowOff>
    </xdr:to>
    <xdr:sp macro="" textlink="">
      <xdr:nvSpPr>
        <xdr:cNvPr id="209" name="楕円 208">
          <a:extLst>
            <a:ext uri="{FF2B5EF4-FFF2-40B4-BE49-F238E27FC236}">
              <a16:creationId xmlns:a16="http://schemas.microsoft.com/office/drawing/2014/main" id="{EBB0D91F-AAA3-42AB-A71B-B86374BE976F}"/>
            </a:ext>
          </a:extLst>
        </xdr:cNvPr>
        <xdr:cNvSpPr/>
      </xdr:nvSpPr>
      <xdr:spPr>
        <a:xfrm>
          <a:off x="257175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83820</xdr:rowOff>
    </xdr:from>
    <xdr:to>
      <xdr:col>19</xdr:col>
      <xdr:colOff>177800</xdr:colOff>
      <xdr:row>79</xdr:row>
      <xdr:rowOff>118111</xdr:rowOff>
    </xdr:to>
    <xdr:cxnSp macro="">
      <xdr:nvCxnSpPr>
        <xdr:cNvPr id="210" name="直線コネクタ 209">
          <a:extLst>
            <a:ext uri="{FF2B5EF4-FFF2-40B4-BE49-F238E27FC236}">
              <a16:creationId xmlns:a16="http://schemas.microsoft.com/office/drawing/2014/main" id="{35E82D13-F2A0-4544-BEE0-120EC4019114}"/>
            </a:ext>
          </a:extLst>
        </xdr:cNvPr>
        <xdr:cNvCxnSpPr/>
      </xdr:nvCxnSpPr>
      <xdr:spPr>
        <a:xfrm>
          <a:off x="2622550" y="13133070"/>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211" name="楕円 210">
          <a:extLst>
            <a:ext uri="{FF2B5EF4-FFF2-40B4-BE49-F238E27FC236}">
              <a16:creationId xmlns:a16="http://schemas.microsoft.com/office/drawing/2014/main" id="{B4BC11DB-B344-44BB-AF05-97784B34BED5}"/>
            </a:ext>
          </a:extLst>
        </xdr:cNvPr>
        <xdr:cNvSpPr/>
      </xdr:nvSpPr>
      <xdr:spPr>
        <a:xfrm>
          <a:off x="17780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49530</xdr:rowOff>
    </xdr:from>
    <xdr:to>
      <xdr:col>15</xdr:col>
      <xdr:colOff>50800</xdr:colOff>
      <xdr:row>79</xdr:row>
      <xdr:rowOff>83820</xdr:rowOff>
    </xdr:to>
    <xdr:cxnSp macro="">
      <xdr:nvCxnSpPr>
        <xdr:cNvPr id="212" name="直線コネクタ 211">
          <a:extLst>
            <a:ext uri="{FF2B5EF4-FFF2-40B4-BE49-F238E27FC236}">
              <a16:creationId xmlns:a16="http://schemas.microsoft.com/office/drawing/2014/main" id="{AEDDE629-F146-4706-B059-796C03E374E1}"/>
            </a:ext>
          </a:extLst>
        </xdr:cNvPr>
        <xdr:cNvCxnSpPr/>
      </xdr:nvCxnSpPr>
      <xdr:spPr>
        <a:xfrm>
          <a:off x="1828800" y="1309878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135889</xdr:rowOff>
    </xdr:from>
    <xdr:to>
      <xdr:col>6</xdr:col>
      <xdr:colOff>38100</xdr:colOff>
      <xdr:row>79</xdr:row>
      <xdr:rowOff>66039</xdr:rowOff>
    </xdr:to>
    <xdr:sp macro="" textlink="">
      <xdr:nvSpPr>
        <xdr:cNvPr id="213" name="楕円 212">
          <a:extLst>
            <a:ext uri="{FF2B5EF4-FFF2-40B4-BE49-F238E27FC236}">
              <a16:creationId xmlns:a16="http://schemas.microsoft.com/office/drawing/2014/main" id="{F3D599FA-0926-4FD7-8D69-8B9F47BCC372}"/>
            </a:ext>
          </a:extLst>
        </xdr:cNvPr>
        <xdr:cNvSpPr/>
      </xdr:nvSpPr>
      <xdr:spPr>
        <a:xfrm>
          <a:off x="984250" y="130200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15239</xdr:rowOff>
    </xdr:from>
    <xdr:to>
      <xdr:col>10</xdr:col>
      <xdr:colOff>114300</xdr:colOff>
      <xdr:row>79</xdr:row>
      <xdr:rowOff>49530</xdr:rowOff>
    </xdr:to>
    <xdr:cxnSp macro="">
      <xdr:nvCxnSpPr>
        <xdr:cNvPr id="214" name="直線コネクタ 213">
          <a:extLst>
            <a:ext uri="{FF2B5EF4-FFF2-40B4-BE49-F238E27FC236}">
              <a16:creationId xmlns:a16="http://schemas.microsoft.com/office/drawing/2014/main" id="{A9AFF4F7-1815-4B71-B897-D1D4DB92A4B2}"/>
            </a:ext>
          </a:extLst>
        </xdr:cNvPr>
        <xdr:cNvCxnSpPr/>
      </xdr:nvCxnSpPr>
      <xdr:spPr>
        <a:xfrm>
          <a:off x="1028700" y="13064489"/>
          <a:ext cx="8001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215" name="n_1aveValue【公営住宅】&#10;有形固定資産減価償却率">
          <a:extLst>
            <a:ext uri="{FF2B5EF4-FFF2-40B4-BE49-F238E27FC236}">
              <a16:creationId xmlns:a16="http://schemas.microsoft.com/office/drawing/2014/main" id="{AFCDEDBE-1980-487D-B032-4E1E9F3E6E52}"/>
            </a:ext>
          </a:extLst>
        </xdr:cNvPr>
        <xdr:cNvSpPr txBox="1"/>
      </xdr:nvSpPr>
      <xdr:spPr>
        <a:xfrm>
          <a:off x="3239144" y="13843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16" name="n_2aveValue【公営住宅】&#10;有形固定資産減価償却率">
          <a:extLst>
            <a:ext uri="{FF2B5EF4-FFF2-40B4-BE49-F238E27FC236}">
              <a16:creationId xmlns:a16="http://schemas.microsoft.com/office/drawing/2014/main" id="{E95D5FE8-5452-4620-B3D4-89F6261BD175}"/>
            </a:ext>
          </a:extLst>
        </xdr:cNvPr>
        <xdr:cNvSpPr txBox="1"/>
      </xdr:nvSpPr>
      <xdr:spPr>
        <a:xfrm>
          <a:off x="2439044"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217" name="n_3aveValue【公営住宅】&#10;有形固定資産減価償却率">
          <a:extLst>
            <a:ext uri="{FF2B5EF4-FFF2-40B4-BE49-F238E27FC236}">
              <a16:creationId xmlns:a16="http://schemas.microsoft.com/office/drawing/2014/main" id="{28E4370E-40AF-455C-B6E2-4B2FE756BFA5}"/>
            </a:ext>
          </a:extLst>
        </xdr:cNvPr>
        <xdr:cNvSpPr txBox="1"/>
      </xdr:nvSpPr>
      <xdr:spPr>
        <a:xfrm>
          <a:off x="1645294" y="1383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218" name="n_4aveValue【公営住宅】&#10;有形固定資産減価償却率">
          <a:extLst>
            <a:ext uri="{FF2B5EF4-FFF2-40B4-BE49-F238E27FC236}">
              <a16:creationId xmlns:a16="http://schemas.microsoft.com/office/drawing/2014/main" id="{61189A5E-9B28-4CD8-B593-6B19DABD64E4}"/>
            </a:ext>
          </a:extLst>
        </xdr:cNvPr>
        <xdr:cNvSpPr txBox="1"/>
      </xdr:nvSpPr>
      <xdr:spPr>
        <a:xfrm>
          <a:off x="851544"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13988</xdr:rowOff>
    </xdr:from>
    <xdr:ext cx="405111" cy="259045"/>
    <xdr:sp macro="" textlink="">
      <xdr:nvSpPr>
        <xdr:cNvPr id="219" name="n_1mainValue【公営住宅】&#10;有形固定資産減価償却率">
          <a:extLst>
            <a:ext uri="{FF2B5EF4-FFF2-40B4-BE49-F238E27FC236}">
              <a16:creationId xmlns:a16="http://schemas.microsoft.com/office/drawing/2014/main" id="{001AC638-1AF6-47D3-8EF8-8469E9647E6D}"/>
            </a:ext>
          </a:extLst>
        </xdr:cNvPr>
        <xdr:cNvSpPr txBox="1"/>
      </xdr:nvSpPr>
      <xdr:spPr>
        <a:xfrm>
          <a:off x="3239144" y="1289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151147</xdr:rowOff>
    </xdr:from>
    <xdr:ext cx="405111" cy="259045"/>
    <xdr:sp macro="" textlink="">
      <xdr:nvSpPr>
        <xdr:cNvPr id="220" name="n_2mainValue【公営住宅】&#10;有形固定資産減価償却率">
          <a:extLst>
            <a:ext uri="{FF2B5EF4-FFF2-40B4-BE49-F238E27FC236}">
              <a16:creationId xmlns:a16="http://schemas.microsoft.com/office/drawing/2014/main" id="{D1AD44E8-E921-4049-97F8-5883B3B060E3}"/>
            </a:ext>
          </a:extLst>
        </xdr:cNvPr>
        <xdr:cNvSpPr txBox="1"/>
      </xdr:nvSpPr>
      <xdr:spPr>
        <a:xfrm>
          <a:off x="2439044" y="1287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116857</xdr:rowOff>
    </xdr:from>
    <xdr:ext cx="405111" cy="259045"/>
    <xdr:sp macro="" textlink="">
      <xdr:nvSpPr>
        <xdr:cNvPr id="221" name="n_3mainValue【公営住宅】&#10;有形固定資産減価償却率">
          <a:extLst>
            <a:ext uri="{FF2B5EF4-FFF2-40B4-BE49-F238E27FC236}">
              <a16:creationId xmlns:a16="http://schemas.microsoft.com/office/drawing/2014/main" id="{3D51251A-2E1C-4873-BECD-E459033BC81A}"/>
            </a:ext>
          </a:extLst>
        </xdr:cNvPr>
        <xdr:cNvSpPr txBox="1"/>
      </xdr:nvSpPr>
      <xdr:spPr>
        <a:xfrm>
          <a:off x="1645294" y="1283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82566</xdr:rowOff>
    </xdr:from>
    <xdr:ext cx="405111" cy="259045"/>
    <xdr:sp macro="" textlink="">
      <xdr:nvSpPr>
        <xdr:cNvPr id="222" name="n_4mainValue【公営住宅】&#10;有形固定資産減価償却率">
          <a:extLst>
            <a:ext uri="{FF2B5EF4-FFF2-40B4-BE49-F238E27FC236}">
              <a16:creationId xmlns:a16="http://schemas.microsoft.com/office/drawing/2014/main" id="{77C4A142-81CB-4F23-B33C-89A49F762675}"/>
            </a:ext>
          </a:extLst>
        </xdr:cNvPr>
        <xdr:cNvSpPr txBox="1"/>
      </xdr:nvSpPr>
      <xdr:spPr>
        <a:xfrm>
          <a:off x="851544" y="12801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1B5B4EE9-29BA-4558-9DC8-581B1A742FB4}"/>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F6539C0C-9B72-4EA6-8838-47430A47166F}"/>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ACD97158-CD7D-409B-A946-12B4A2715187}"/>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AD0B3493-806E-4924-9164-F6AA2923FD98}"/>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95F7D210-898B-48F4-ACCF-D61028546734}"/>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9B78A24B-DD26-4728-AB88-C43ECE14F7C8}"/>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1A4F67D8-24BB-4871-A12A-CCAF47B1BA43}"/>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B54C79A0-E322-4182-A33A-BB54ED4294B4}"/>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B665E230-3DBF-40BA-8676-3C9418407231}"/>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AC0D7AA1-7AE4-4289-A98E-4D77DEC1807A}"/>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3" name="直線コネクタ 232">
          <a:extLst>
            <a:ext uri="{FF2B5EF4-FFF2-40B4-BE49-F238E27FC236}">
              <a16:creationId xmlns:a16="http://schemas.microsoft.com/office/drawing/2014/main" id="{7879145D-0D05-4F9A-BDBD-35B26989DA6B}"/>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4" name="テキスト ボックス 233">
          <a:extLst>
            <a:ext uri="{FF2B5EF4-FFF2-40B4-BE49-F238E27FC236}">
              <a16:creationId xmlns:a16="http://schemas.microsoft.com/office/drawing/2014/main" id="{43CD0507-5C9A-4C45-A38E-8C4FF2D86629}"/>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5" name="直線コネクタ 234">
          <a:extLst>
            <a:ext uri="{FF2B5EF4-FFF2-40B4-BE49-F238E27FC236}">
              <a16:creationId xmlns:a16="http://schemas.microsoft.com/office/drawing/2014/main" id="{2DE7A830-4B59-4B39-A84A-89EA3AC9820F}"/>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6" name="テキスト ボックス 235">
          <a:extLst>
            <a:ext uri="{FF2B5EF4-FFF2-40B4-BE49-F238E27FC236}">
              <a16:creationId xmlns:a16="http://schemas.microsoft.com/office/drawing/2014/main" id="{4D70B4B6-97AB-4570-9361-FD826960B766}"/>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7" name="直線コネクタ 236">
          <a:extLst>
            <a:ext uri="{FF2B5EF4-FFF2-40B4-BE49-F238E27FC236}">
              <a16:creationId xmlns:a16="http://schemas.microsoft.com/office/drawing/2014/main" id="{2C2F2900-1231-4801-ABEF-FDC148312774}"/>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8" name="テキスト ボックス 237">
          <a:extLst>
            <a:ext uri="{FF2B5EF4-FFF2-40B4-BE49-F238E27FC236}">
              <a16:creationId xmlns:a16="http://schemas.microsoft.com/office/drawing/2014/main" id="{0667AD98-DF70-4E32-8B8E-E678CDC795D0}"/>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9" name="直線コネクタ 238">
          <a:extLst>
            <a:ext uri="{FF2B5EF4-FFF2-40B4-BE49-F238E27FC236}">
              <a16:creationId xmlns:a16="http://schemas.microsoft.com/office/drawing/2014/main" id="{3EB55CB7-5121-44B9-86F9-68A734B81850}"/>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0" name="テキスト ボックス 239">
          <a:extLst>
            <a:ext uri="{FF2B5EF4-FFF2-40B4-BE49-F238E27FC236}">
              <a16:creationId xmlns:a16="http://schemas.microsoft.com/office/drawing/2014/main" id="{9DF941EB-554D-4566-9EE1-BB7CFCB94E93}"/>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a:extLst>
            <a:ext uri="{FF2B5EF4-FFF2-40B4-BE49-F238E27FC236}">
              <a16:creationId xmlns:a16="http://schemas.microsoft.com/office/drawing/2014/main" id="{53F77D04-1F54-4673-B62E-5C3B0FE470A5}"/>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4B326655-E9D9-4832-B099-87941DE162D7}"/>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公営住宅】&#10;一人当たり面積グラフ枠">
          <a:extLst>
            <a:ext uri="{FF2B5EF4-FFF2-40B4-BE49-F238E27FC236}">
              <a16:creationId xmlns:a16="http://schemas.microsoft.com/office/drawing/2014/main" id="{DF6F0972-0B50-4995-806E-9A883F2E32D7}"/>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244" name="直線コネクタ 243">
          <a:extLst>
            <a:ext uri="{FF2B5EF4-FFF2-40B4-BE49-F238E27FC236}">
              <a16:creationId xmlns:a16="http://schemas.microsoft.com/office/drawing/2014/main" id="{661138C2-D8AF-436D-B534-C1694771CA16}"/>
            </a:ext>
          </a:extLst>
        </xdr:cNvPr>
        <xdr:cNvCxnSpPr/>
      </xdr:nvCxnSpPr>
      <xdr:spPr>
        <a:xfrm flipV="1">
          <a:off x="9429115" y="13012319"/>
          <a:ext cx="0" cy="1227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245" name="【公営住宅】&#10;一人当たり面積最小値テキスト">
          <a:extLst>
            <a:ext uri="{FF2B5EF4-FFF2-40B4-BE49-F238E27FC236}">
              <a16:creationId xmlns:a16="http://schemas.microsoft.com/office/drawing/2014/main" id="{BC0CBE31-A428-4EF2-8F92-538BC1730BB5}"/>
            </a:ext>
          </a:extLst>
        </xdr:cNvPr>
        <xdr:cNvSpPr txBox="1"/>
      </xdr:nvSpPr>
      <xdr:spPr>
        <a:xfrm>
          <a:off x="9467850" y="1424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246" name="直線コネクタ 245">
          <a:extLst>
            <a:ext uri="{FF2B5EF4-FFF2-40B4-BE49-F238E27FC236}">
              <a16:creationId xmlns:a16="http://schemas.microsoft.com/office/drawing/2014/main" id="{AFCA4E2F-36D0-45E5-97CF-61F00C2C4077}"/>
            </a:ext>
          </a:extLst>
        </xdr:cNvPr>
        <xdr:cNvCxnSpPr/>
      </xdr:nvCxnSpPr>
      <xdr:spPr>
        <a:xfrm>
          <a:off x="9359900" y="14240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247" name="【公営住宅】&#10;一人当たり面積最大値テキスト">
          <a:extLst>
            <a:ext uri="{FF2B5EF4-FFF2-40B4-BE49-F238E27FC236}">
              <a16:creationId xmlns:a16="http://schemas.microsoft.com/office/drawing/2014/main" id="{194EBDC7-15A3-4A80-B9E0-56E3FC24A2ED}"/>
            </a:ext>
          </a:extLst>
        </xdr:cNvPr>
        <xdr:cNvSpPr txBox="1"/>
      </xdr:nvSpPr>
      <xdr:spPr>
        <a:xfrm>
          <a:off x="9467850" y="127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248" name="直線コネクタ 247">
          <a:extLst>
            <a:ext uri="{FF2B5EF4-FFF2-40B4-BE49-F238E27FC236}">
              <a16:creationId xmlns:a16="http://schemas.microsoft.com/office/drawing/2014/main" id="{4B3E31E1-3CA1-4D97-BE42-6488F7CEDB20}"/>
            </a:ext>
          </a:extLst>
        </xdr:cNvPr>
        <xdr:cNvCxnSpPr/>
      </xdr:nvCxnSpPr>
      <xdr:spPr>
        <a:xfrm>
          <a:off x="9359900" y="130123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249" name="【公営住宅】&#10;一人当たり面積平均値テキスト">
          <a:extLst>
            <a:ext uri="{FF2B5EF4-FFF2-40B4-BE49-F238E27FC236}">
              <a16:creationId xmlns:a16="http://schemas.microsoft.com/office/drawing/2014/main" id="{D4980ABC-AA1C-41DB-B81E-B57BEE0AFC11}"/>
            </a:ext>
          </a:extLst>
        </xdr:cNvPr>
        <xdr:cNvSpPr txBox="1"/>
      </xdr:nvSpPr>
      <xdr:spPr>
        <a:xfrm>
          <a:off x="9467850" y="1392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250" name="フローチャート: 判断 249">
          <a:extLst>
            <a:ext uri="{FF2B5EF4-FFF2-40B4-BE49-F238E27FC236}">
              <a16:creationId xmlns:a16="http://schemas.microsoft.com/office/drawing/2014/main" id="{0DE017C0-4B19-4937-A1DA-079658031F9F}"/>
            </a:ext>
          </a:extLst>
        </xdr:cNvPr>
        <xdr:cNvSpPr/>
      </xdr:nvSpPr>
      <xdr:spPr>
        <a:xfrm>
          <a:off x="9398000" y="140682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251" name="フローチャート: 判断 250">
          <a:extLst>
            <a:ext uri="{FF2B5EF4-FFF2-40B4-BE49-F238E27FC236}">
              <a16:creationId xmlns:a16="http://schemas.microsoft.com/office/drawing/2014/main" id="{92223881-42FC-474C-909F-9D08FC0D4E33}"/>
            </a:ext>
          </a:extLst>
        </xdr:cNvPr>
        <xdr:cNvSpPr/>
      </xdr:nvSpPr>
      <xdr:spPr>
        <a:xfrm>
          <a:off x="8636000" y="1407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252" name="フローチャート: 判断 251">
          <a:extLst>
            <a:ext uri="{FF2B5EF4-FFF2-40B4-BE49-F238E27FC236}">
              <a16:creationId xmlns:a16="http://schemas.microsoft.com/office/drawing/2014/main" id="{BA311D79-4E9B-4C0C-8062-CF3FED375805}"/>
            </a:ext>
          </a:extLst>
        </xdr:cNvPr>
        <xdr:cNvSpPr/>
      </xdr:nvSpPr>
      <xdr:spPr>
        <a:xfrm>
          <a:off x="7842250" y="140602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253" name="フローチャート: 判断 252">
          <a:extLst>
            <a:ext uri="{FF2B5EF4-FFF2-40B4-BE49-F238E27FC236}">
              <a16:creationId xmlns:a16="http://schemas.microsoft.com/office/drawing/2014/main" id="{263CE5E0-C9D9-4922-8703-041C8C459201}"/>
            </a:ext>
          </a:extLst>
        </xdr:cNvPr>
        <xdr:cNvSpPr/>
      </xdr:nvSpPr>
      <xdr:spPr>
        <a:xfrm>
          <a:off x="7029450" y="1406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254" name="フローチャート: 判断 253">
          <a:extLst>
            <a:ext uri="{FF2B5EF4-FFF2-40B4-BE49-F238E27FC236}">
              <a16:creationId xmlns:a16="http://schemas.microsoft.com/office/drawing/2014/main" id="{3EC180C9-429C-4687-BD24-649FCE67849B}"/>
            </a:ext>
          </a:extLst>
        </xdr:cNvPr>
        <xdr:cNvSpPr/>
      </xdr:nvSpPr>
      <xdr:spPr>
        <a:xfrm>
          <a:off x="6235700" y="1407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5B167F04-22EA-41AE-80B8-F937AB731C56}"/>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B1F52583-8B2A-4C66-AD1D-D7A63A45A1F8}"/>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AB2D993-7676-4CA1-A89B-B644A437CDC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8700C9C-70BE-4174-BEE9-DBC943B360D8}"/>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893FE0A-4483-40AF-BA79-DDE00F9DEC1A}"/>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147777</xdr:rowOff>
    </xdr:from>
    <xdr:to>
      <xdr:col>55</xdr:col>
      <xdr:colOff>50800</xdr:colOff>
      <xdr:row>86</xdr:row>
      <xdr:rowOff>77927</xdr:rowOff>
    </xdr:to>
    <xdr:sp macro="" textlink="">
      <xdr:nvSpPr>
        <xdr:cNvPr id="260" name="楕円 259">
          <a:extLst>
            <a:ext uri="{FF2B5EF4-FFF2-40B4-BE49-F238E27FC236}">
              <a16:creationId xmlns:a16="http://schemas.microsoft.com/office/drawing/2014/main" id="{73417CF6-9177-45FA-B576-3A2FC8C4214E}"/>
            </a:ext>
          </a:extLst>
        </xdr:cNvPr>
        <xdr:cNvSpPr/>
      </xdr:nvSpPr>
      <xdr:spPr>
        <a:xfrm>
          <a:off x="9398000" y="141876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62704</xdr:rowOff>
    </xdr:from>
    <xdr:ext cx="469744" cy="259045"/>
    <xdr:sp macro="" textlink="">
      <xdr:nvSpPr>
        <xdr:cNvPr id="261" name="【公営住宅】&#10;一人当たり面積該当値テキスト">
          <a:extLst>
            <a:ext uri="{FF2B5EF4-FFF2-40B4-BE49-F238E27FC236}">
              <a16:creationId xmlns:a16="http://schemas.microsoft.com/office/drawing/2014/main" id="{3859C677-FDAF-4662-A217-59ACD459F9B3}"/>
            </a:ext>
          </a:extLst>
        </xdr:cNvPr>
        <xdr:cNvSpPr txBox="1"/>
      </xdr:nvSpPr>
      <xdr:spPr>
        <a:xfrm>
          <a:off x="9467850" y="1410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147777</xdr:rowOff>
    </xdr:from>
    <xdr:to>
      <xdr:col>50</xdr:col>
      <xdr:colOff>165100</xdr:colOff>
      <xdr:row>86</xdr:row>
      <xdr:rowOff>77927</xdr:rowOff>
    </xdr:to>
    <xdr:sp macro="" textlink="">
      <xdr:nvSpPr>
        <xdr:cNvPr id="262" name="楕円 261">
          <a:extLst>
            <a:ext uri="{FF2B5EF4-FFF2-40B4-BE49-F238E27FC236}">
              <a16:creationId xmlns:a16="http://schemas.microsoft.com/office/drawing/2014/main" id="{9A64913A-2803-4AD3-9A29-29446A469850}"/>
            </a:ext>
          </a:extLst>
        </xdr:cNvPr>
        <xdr:cNvSpPr/>
      </xdr:nvSpPr>
      <xdr:spPr>
        <a:xfrm>
          <a:off x="8636000" y="141876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27127</xdr:rowOff>
    </xdr:from>
    <xdr:to>
      <xdr:col>55</xdr:col>
      <xdr:colOff>0</xdr:colOff>
      <xdr:row>86</xdr:row>
      <xdr:rowOff>27127</xdr:rowOff>
    </xdr:to>
    <xdr:cxnSp macro="">
      <xdr:nvCxnSpPr>
        <xdr:cNvPr id="263" name="直線コネクタ 262">
          <a:extLst>
            <a:ext uri="{FF2B5EF4-FFF2-40B4-BE49-F238E27FC236}">
              <a16:creationId xmlns:a16="http://schemas.microsoft.com/office/drawing/2014/main" id="{9830902A-80BE-4784-B592-FFE475769B7E}"/>
            </a:ext>
          </a:extLst>
        </xdr:cNvPr>
        <xdr:cNvCxnSpPr/>
      </xdr:nvCxnSpPr>
      <xdr:spPr>
        <a:xfrm>
          <a:off x="8686800" y="1423207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147777</xdr:rowOff>
    </xdr:from>
    <xdr:to>
      <xdr:col>46</xdr:col>
      <xdr:colOff>38100</xdr:colOff>
      <xdr:row>86</xdr:row>
      <xdr:rowOff>77927</xdr:rowOff>
    </xdr:to>
    <xdr:sp macro="" textlink="">
      <xdr:nvSpPr>
        <xdr:cNvPr id="264" name="楕円 263">
          <a:extLst>
            <a:ext uri="{FF2B5EF4-FFF2-40B4-BE49-F238E27FC236}">
              <a16:creationId xmlns:a16="http://schemas.microsoft.com/office/drawing/2014/main" id="{E476C7DD-22D7-419A-96B4-2F1E791A0F9C}"/>
            </a:ext>
          </a:extLst>
        </xdr:cNvPr>
        <xdr:cNvSpPr/>
      </xdr:nvSpPr>
      <xdr:spPr>
        <a:xfrm>
          <a:off x="7842250" y="141876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27127</xdr:rowOff>
    </xdr:from>
    <xdr:to>
      <xdr:col>50</xdr:col>
      <xdr:colOff>114300</xdr:colOff>
      <xdr:row>86</xdr:row>
      <xdr:rowOff>27127</xdr:rowOff>
    </xdr:to>
    <xdr:cxnSp macro="">
      <xdr:nvCxnSpPr>
        <xdr:cNvPr id="265" name="直線コネクタ 264">
          <a:extLst>
            <a:ext uri="{FF2B5EF4-FFF2-40B4-BE49-F238E27FC236}">
              <a16:creationId xmlns:a16="http://schemas.microsoft.com/office/drawing/2014/main" id="{9AD5C024-4B48-4C7B-948E-44C8FD85BCB1}"/>
            </a:ext>
          </a:extLst>
        </xdr:cNvPr>
        <xdr:cNvCxnSpPr/>
      </xdr:nvCxnSpPr>
      <xdr:spPr>
        <a:xfrm>
          <a:off x="7886700" y="1423207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148006</xdr:rowOff>
    </xdr:from>
    <xdr:to>
      <xdr:col>41</xdr:col>
      <xdr:colOff>101600</xdr:colOff>
      <xdr:row>86</xdr:row>
      <xdr:rowOff>78156</xdr:rowOff>
    </xdr:to>
    <xdr:sp macro="" textlink="">
      <xdr:nvSpPr>
        <xdr:cNvPr id="266" name="楕円 265">
          <a:extLst>
            <a:ext uri="{FF2B5EF4-FFF2-40B4-BE49-F238E27FC236}">
              <a16:creationId xmlns:a16="http://schemas.microsoft.com/office/drawing/2014/main" id="{1034FF12-6D13-4739-A709-8A0577A71A86}"/>
            </a:ext>
          </a:extLst>
        </xdr:cNvPr>
        <xdr:cNvSpPr/>
      </xdr:nvSpPr>
      <xdr:spPr>
        <a:xfrm>
          <a:off x="7029450" y="141878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27127</xdr:rowOff>
    </xdr:from>
    <xdr:to>
      <xdr:col>45</xdr:col>
      <xdr:colOff>177800</xdr:colOff>
      <xdr:row>86</xdr:row>
      <xdr:rowOff>27356</xdr:rowOff>
    </xdr:to>
    <xdr:cxnSp macro="">
      <xdr:nvCxnSpPr>
        <xdr:cNvPr id="267" name="直線コネクタ 266">
          <a:extLst>
            <a:ext uri="{FF2B5EF4-FFF2-40B4-BE49-F238E27FC236}">
              <a16:creationId xmlns:a16="http://schemas.microsoft.com/office/drawing/2014/main" id="{D10FD8E2-A954-4F3C-98F2-0C51ACC7C580}"/>
            </a:ext>
          </a:extLst>
        </xdr:cNvPr>
        <xdr:cNvCxnSpPr/>
      </xdr:nvCxnSpPr>
      <xdr:spPr>
        <a:xfrm flipV="1">
          <a:off x="7080250" y="14232077"/>
          <a:ext cx="80645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148006</xdr:rowOff>
    </xdr:from>
    <xdr:to>
      <xdr:col>36</xdr:col>
      <xdr:colOff>165100</xdr:colOff>
      <xdr:row>86</xdr:row>
      <xdr:rowOff>78156</xdr:rowOff>
    </xdr:to>
    <xdr:sp macro="" textlink="">
      <xdr:nvSpPr>
        <xdr:cNvPr id="268" name="楕円 267">
          <a:extLst>
            <a:ext uri="{FF2B5EF4-FFF2-40B4-BE49-F238E27FC236}">
              <a16:creationId xmlns:a16="http://schemas.microsoft.com/office/drawing/2014/main" id="{3C0AC1D6-8214-40E0-90E5-DB6225A39325}"/>
            </a:ext>
          </a:extLst>
        </xdr:cNvPr>
        <xdr:cNvSpPr/>
      </xdr:nvSpPr>
      <xdr:spPr>
        <a:xfrm>
          <a:off x="6235700" y="141878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27356</xdr:rowOff>
    </xdr:from>
    <xdr:to>
      <xdr:col>41</xdr:col>
      <xdr:colOff>50800</xdr:colOff>
      <xdr:row>86</xdr:row>
      <xdr:rowOff>27356</xdr:rowOff>
    </xdr:to>
    <xdr:cxnSp macro="">
      <xdr:nvCxnSpPr>
        <xdr:cNvPr id="269" name="直線コネクタ 268">
          <a:extLst>
            <a:ext uri="{FF2B5EF4-FFF2-40B4-BE49-F238E27FC236}">
              <a16:creationId xmlns:a16="http://schemas.microsoft.com/office/drawing/2014/main" id="{1A2C5D31-3220-4FD2-B1E6-8E9B45B81ACD}"/>
            </a:ext>
          </a:extLst>
        </xdr:cNvPr>
        <xdr:cNvCxnSpPr/>
      </xdr:nvCxnSpPr>
      <xdr:spPr>
        <a:xfrm>
          <a:off x="6286500" y="1423230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270" name="n_1aveValue【公営住宅】&#10;一人当たり面積">
          <a:extLst>
            <a:ext uri="{FF2B5EF4-FFF2-40B4-BE49-F238E27FC236}">
              <a16:creationId xmlns:a16="http://schemas.microsoft.com/office/drawing/2014/main" id="{01F5EE58-2A11-48A6-A3D7-92E84A5D1A1D}"/>
            </a:ext>
          </a:extLst>
        </xdr:cNvPr>
        <xdr:cNvSpPr txBox="1"/>
      </xdr:nvSpPr>
      <xdr:spPr>
        <a:xfrm>
          <a:off x="8458277" y="1386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271" name="n_2aveValue【公営住宅】&#10;一人当たり面積">
          <a:extLst>
            <a:ext uri="{FF2B5EF4-FFF2-40B4-BE49-F238E27FC236}">
              <a16:creationId xmlns:a16="http://schemas.microsoft.com/office/drawing/2014/main" id="{B96542CD-6C30-4607-8C14-141EED3FA014}"/>
            </a:ext>
          </a:extLst>
        </xdr:cNvPr>
        <xdr:cNvSpPr txBox="1"/>
      </xdr:nvSpPr>
      <xdr:spPr>
        <a:xfrm>
          <a:off x="7677227" y="1384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272" name="n_3aveValue【公営住宅】&#10;一人当たり面積">
          <a:extLst>
            <a:ext uri="{FF2B5EF4-FFF2-40B4-BE49-F238E27FC236}">
              <a16:creationId xmlns:a16="http://schemas.microsoft.com/office/drawing/2014/main" id="{F320F7FE-1402-456D-8AE0-29E0A7D6F849}"/>
            </a:ext>
          </a:extLst>
        </xdr:cNvPr>
        <xdr:cNvSpPr txBox="1"/>
      </xdr:nvSpPr>
      <xdr:spPr>
        <a:xfrm>
          <a:off x="6864427" y="1384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273" name="n_4aveValue【公営住宅】&#10;一人当たり面積">
          <a:extLst>
            <a:ext uri="{FF2B5EF4-FFF2-40B4-BE49-F238E27FC236}">
              <a16:creationId xmlns:a16="http://schemas.microsoft.com/office/drawing/2014/main" id="{408B3BD5-EDEA-4BE8-BA8C-ED2451955BD3}"/>
            </a:ext>
          </a:extLst>
        </xdr:cNvPr>
        <xdr:cNvSpPr txBox="1"/>
      </xdr:nvSpPr>
      <xdr:spPr>
        <a:xfrm>
          <a:off x="6070677" y="1386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69054</xdr:rowOff>
    </xdr:from>
    <xdr:ext cx="469744" cy="259045"/>
    <xdr:sp macro="" textlink="">
      <xdr:nvSpPr>
        <xdr:cNvPr id="274" name="n_1mainValue【公営住宅】&#10;一人当たり面積">
          <a:extLst>
            <a:ext uri="{FF2B5EF4-FFF2-40B4-BE49-F238E27FC236}">
              <a16:creationId xmlns:a16="http://schemas.microsoft.com/office/drawing/2014/main" id="{895F5C27-F946-4B51-83D0-D647F6CD1148}"/>
            </a:ext>
          </a:extLst>
        </xdr:cNvPr>
        <xdr:cNvSpPr txBox="1"/>
      </xdr:nvSpPr>
      <xdr:spPr>
        <a:xfrm>
          <a:off x="8458277" y="1427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69054</xdr:rowOff>
    </xdr:from>
    <xdr:ext cx="469744" cy="259045"/>
    <xdr:sp macro="" textlink="">
      <xdr:nvSpPr>
        <xdr:cNvPr id="275" name="n_2mainValue【公営住宅】&#10;一人当たり面積">
          <a:extLst>
            <a:ext uri="{FF2B5EF4-FFF2-40B4-BE49-F238E27FC236}">
              <a16:creationId xmlns:a16="http://schemas.microsoft.com/office/drawing/2014/main" id="{5AF2A41C-A30C-49B9-B28B-35EAEBAB3F62}"/>
            </a:ext>
          </a:extLst>
        </xdr:cNvPr>
        <xdr:cNvSpPr txBox="1"/>
      </xdr:nvSpPr>
      <xdr:spPr>
        <a:xfrm>
          <a:off x="7677227" y="1427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69283</xdr:rowOff>
    </xdr:from>
    <xdr:ext cx="469744" cy="259045"/>
    <xdr:sp macro="" textlink="">
      <xdr:nvSpPr>
        <xdr:cNvPr id="276" name="n_3mainValue【公営住宅】&#10;一人当たり面積">
          <a:extLst>
            <a:ext uri="{FF2B5EF4-FFF2-40B4-BE49-F238E27FC236}">
              <a16:creationId xmlns:a16="http://schemas.microsoft.com/office/drawing/2014/main" id="{A47D55EF-92F6-475C-9448-44DE48BCB3FF}"/>
            </a:ext>
          </a:extLst>
        </xdr:cNvPr>
        <xdr:cNvSpPr txBox="1"/>
      </xdr:nvSpPr>
      <xdr:spPr>
        <a:xfrm>
          <a:off x="6864427" y="1427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69283</xdr:rowOff>
    </xdr:from>
    <xdr:ext cx="469744" cy="259045"/>
    <xdr:sp macro="" textlink="">
      <xdr:nvSpPr>
        <xdr:cNvPr id="277" name="n_4mainValue【公営住宅】&#10;一人当たり面積">
          <a:extLst>
            <a:ext uri="{FF2B5EF4-FFF2-40B4-BE49-F238E27FC236}">
              <a16:creationId xmlns:a16="http://schemas.microsoft.com/office/drawing/2014/main" id="{D07F8217-38E3-48B7-9869-24532E247209}"/>
            </a:ext>
          </a:extLst>
        </xdr:cNvPr>
        <xdr:cNvSpPr txBox="1"/>
      </xdr:nvSpPr>
      <xdr:spPr>
        <a:xfrm>
          <a:off x="6070677" y="1427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2FF4A2C6-F7F2-4406-83BF-33F4B168A9FC}"/>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5BD124CB-43D2-4E09-9A93-AFAAC9CE8B3E}"/>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1FF0BDE9-02AA-4FB8-9517-3DD993152CE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B8531860-1F45-4E19-B207-66141A949152}"/>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CC3B94E1-0302-47AF-AA57-40D8933D2A7A}"/>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DE647951-847E-4E66-83E4-FAE9C221AE91}"/>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F579EBB8-E75A-4610-A77E-F88417218495}"/>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55F8C657-AB92-4F97-A002-76EE5E3327C4}"/>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57D96F7D-10FF-4340-87B4-A096CBDC59C7}"/>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8D4C1D4-DC87-4C1B-8BCD-74375D20F312}"/>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DE70F4D8-506B-4082-928D-E11C2DE049EF}"/>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D64DD3FD-735D-4F79-99F7-8F05616C6C35}"/>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A6028CB9-8DD1-4ACB-85A5-6EE538D1CFA8}"/>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98D7821F-7ACF-47B0-9EDA-D50D217D0F25}"/>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5D3E3C34-7704-4466-8703-BE8D7FFE8A6B}"/>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C446BDE-749E-4BE6-9968-B7B309569D33}"/>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90F2E34C-5766-4753-9C2E-F84FB6373B1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268BB07F-412C-4FA2-B743-1E236726E28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F6AEB602-FA14-4340-8F44-DB1461FC2D52}"/>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5C89047A-1AFF-4B0C-98D8-184818886C22}"/>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42383A1D-E908-4FCD-AB6A-D2F2E53168D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FEA1D862-D157-4456-95A2-74CEA5601982}"/>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CEB2042-B9CE-4813-97DA-C1B180905A43}"/>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6F5AC4C5-C0E3-4E7F-938A-BDFF06057E96}"/>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F9F4AD04-F0CB-4624-B570-B88A9D1DC19E}"/>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5C44AF28-BDE5-44F3-A3CB-550E56D10DF1}"/>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4880E6E7-1847-452D-94F9-DE0F32FBF5F9}"/>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a:extLst>
            <a:ext uri="{FF2B5EF4-FFF2-40B4-BE49-F238E27FC236}">
              <a16:creationId xmlns:a16="http://schemas.microsoft.com/office/drawing/2014/main" id="{11123474-D3F0-4402-96ED-528221373605}"/>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a:extLst>
            <a:ext uri="{FF2B5EF4-FFF2-40B4-BE49-F238E27FC236}">
              <a16:creationId xmlns:a16="http://schemas.microsoft.com/office/drawing/2014/main" id="{E00DEF82-D860-4F26-BEEB-F23BD4A1B518}"/>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a:extLst>
            <a:ext uri="{FF2B5EF4-FFF2-40B4-BE49-F238E27FC236}">
              <a16:creationId xmlns:a16="http://schemas.microsoft.com/office/drawing/2014/main" id="{BF786A80-333E-4FFE-8678-700532ECB5CC}"/>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a:extLst>
            <a:ext uri="{FF2B5EF4-FFF2-40B4-BE49-F238E27FC236}">
              <a16:creationId xmlns:a16="http://schemas.microsoft.com/office/drawing/2014/main" id="{7B994757-076C-434B-8332-5515BFE15C62}"/>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a:extLst>
            <a:ext uri="{FF2B5EF4-FFF2-40B4-BE49-F238E27FC236}">
              <a16:creationId xmlns:a16="http://schemas.microsoft.com/office/drawing/2014/main" id="{635F7597-7D17-4B78-B2D2-A60FF8264A12}"/>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a:extLst>
            <a:ext uri="{FF2B5EF4-FFF2-40B4-BE49-F238E27FC236}">
              <a16:creationId xmlns:a16="http://schemas.microsoft.com/office/drawing/2014/main" id="{B0FF1EA2-7882-47E7-A1C7-B3D364552E47}"/>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a:extLst>
            <a:ext uri="{FF2B5EF4-FFF2-40B4-BE49-F238E27FC236}">
              <a16:creationId xmlns:a16="http://schemas.microsoft.com/office/drawing/2014/main" id="{F3DA7A48-D3D2-46B6-87C3-1329B0BDB137}"/>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a:extLst>
            <a:ext uri="{FF2B5EF4-FFF2-40B4-BE49-F238E27FC236}">
              <a16:creationId xmlns:a16="http://schemas.microsoft.com/office/drawing/2014/main" id="{828750DA-8833-498A-9CCF-C88277F59ECC}"/>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a:extLst>
            <a:ext uri="{FF2B5EF4-FFF2-40B4-BE49-F238E27FC236}">
              <a16:creationId xmlns:a16="http://schemas.microsoft.com/office/drawing/2014/main" id="{C198F85E-57F8-4F81-BA51-A9E9E57378A7}"/>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a:extLst>
            <a:ext uri="{FF2B5EF4-FFF2-40B4-BE49-F238E27FC236}">
              <a16:creationId xmlns:a16="http://schemas.microsoft.com/office/drawing/2014/main" id="{5DBF546D-C2EE-4774-9877-4E2ABAF9DD30}"/>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a:extLst>
            <a:ext uri="{FF2B5EF4-FFF2-40B4-BE49-F238E27FC236}">
              <a16:creationId xmlns:a16="http://schemas.microsoft.com/office/drawing/2014/main" id="{BE9F782A-80C3-48F4-B329-F58348568546}"/>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a:extLst>
            <a:ext uri="{FF2B5EF4-FFF2-40B4-BE49-F238E27FC236}">
              <a16:creationId xmlns:a16="http://schemas.microsoft.com/office/drawing/2014/main" id="{9DA0D5A6-A2E5-4E50-9442-47D4F7D825DE}"/>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1CC41024-6667-4E83-AB5B-7EE83FEF5CD4}"/>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49CA01EB-C55B-4BAD-85F0-9BA4C38A1A2D}"/>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19" name="直線コネクタ 318">
          <a:extLst>
            <a:ext uri="{FF2B5EF4-FFF2-40B4-BE49-F238E27FC236}">
              <a16:creationId xmlns:a16="http://schemas.microsoft.com/office/drawing/2014/main" id="{607E1C30-E771-47FD-BCD4-01FA229DCD37}"/>
            </a:ext>
          </a:extLst>
        </xdr:cNvPr>
        <xdr:cNvCxnSpPr/>
      </xdr:nvCxnSpPr>
      <xdr:spPr>
        <a:xfrm flipV="1">
          <a:off x="14699614" y="553248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認定こども園・幼稚園・保育所】&#10;有形固定資産減価償却率最小値テキスト">
          <a:extLst>
            <a:ext uri="{FF2B5EF4-FFF2-40B4-BE49-F238E27FC236}">
              <a16:creationId xmlns:a16="http://schemas.microsoft.com/office/drawing/2014/main" id="{B044E077-3A07-4162-8344-1082141F78F4}"/>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a:extLst>
            <a:ext uri="{FF2B5EF4-FFF2-40B4-BE49-F238E27FC236}">
              <a16:creationId xmlns:a16="http://schemas.microsoft.com/office/drawing/2014/main" id="{1C50061F-F125-4A69-98C3-637F19FE0955}"/>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2" name="【認定こども園・幼稚園・保育所】&#10;有形固定資産減価償却率最大値テキスト">
          <a:extLst>
            <a:ext uri="{FF2B5EF4-FFF2-40B4-BE49-F238E27FC236}">
              <a16:creationId xmlns:a16="http://schemas.microsoft.com/office/drawing/2014/main" id="{519907CB-CD3B-432F-BEF1-BF5A8B01409E}"/>
            </a:ext>
          </a:extLst>
        </xdr:cNvPr>
        <xdr:cNvSpPr txBox="1"/>
      </xdr:nvSpPr>
      <xdr:spPr>
        <a:xfrm>
          <a:off x="14738350" y="531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3" name="直線コネクタ 322">
          <a:extLst>
            <a:ext uri="{FF2B5EF4-FFF2-40B4-BE49-F238E27FC236}">
              <a16:creationId xmlns:a16="http://schemas.microsoft.com/office/drawing/2014/main" id="{C20A9B25-E8C7-4235-B4BB-4A960CCA2920}"/>
            </a:ext>
          </a:extLst>
        </xdr:cNvPr>
        <xdr:cNvCxnSpPr/>
      </xdr:nvCxnSpPr>
      <xdr:spPr>
        <a:xfrm>
          <a:off x="14611350" y="55324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id="{E12BB813-4D6E-4F82-AE8A-8742E73EEDEA}"/>
            </a:ext>
          </a:extLst>
        </xdr:cNvPr>
        <xdr:cNvSpPr txBox="1"/>
      </xdr:nvSpPr>
      <xdr:spPr>
        <a:xfrm>
          <a:off x="14738350" y="6115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25" name="フローチャート: 判断 324">
          <a:extLst>
            <a:ext uri="{FF2B5EF4-FFF2-40B4-BE49-F238E27FC236}">
              <a16:creationId xmlns:a16="http://schemas.microsoft.com/office/drawing/2014/main" id="{4DA9FDE0-5ABC-4E81-BCD5-B6F2BBAD98F5}"/>
            </a:ext>
          </a:extLst>
        </xdr:cNvPr>
        <xdr:cNvSpPr/>
      </xdr:nvSpPr>
      <xdr:spPr>
        <a:xfrm>
          <a:off x="14649450" y="62645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326" name="フローチャート: 判断 325">
          <a:extLst>
            <a:ext uri="{FF2B5EF4-FFF2-40B4-BE49-F238E27FC236}">
              <a16:creationId xmlns:a16="http://schemas.microsoft.com/office/drawing/2014/main" id="{A2895925-AFF2-4E0A-BAE8-3739F9065125}"/>
            </a:ext>
          </a:extLst>
        </xdr:cNvPr>
        <xdr:cNvSpPr/>
      </xdr:nvSpPr>
      <xdr:spPr>
        <a:xfrm>
          <a:off x="13887450" y="62514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27" name="フローチャート: 判断 326">
          <a:extLst>
            <a:ext uri="{FF2B5EF4-FFF2-40B4-BE49-F238E27FC236}">
              <a16:creationId xmlns:a16="http://schemas.microsoft.com/office/drawing/2014/main" id="{00596994-7693-4CAF-ADBD-B72387A7E53E}"/>
            </a:ext>
          </a:extLst>
        </xdr:cNvPr>
        <xdr:cNvSpPr/>
      </xdr:nvSpPr>
      <xdr:spPr>
        <a:xfrm>
          <a:off x="13093700" y="62482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328" name="フローチャート: 判断 327">
          <a:extLst>
            <a:ext uri="{FF2B5EF4-FFF2-40B4-BE49-F238E27FC236}">
              <a16:creationId xmlns:a16="http://schemas.microsoft.com/office/drawing/2014/main" id="{F69C6869-E483-473D-9BB5-7ED0B2D595C4}"/>
            </a:ext>
          </a:extLst>
        </xdr:cNvPr>
        <xdr:cNvSpPr/>
      </xdr:nvSpPr>
      <xdr:spPr>
        <a:xfrm>
          <a:off x="12299950" y="6269446"/>
          <a:ext cx="825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29" name="フローチャート: 判断 328">
          <a:extLst>
            <a:ext uri="{FF2B5EF4-FFF2-40B4-BE49-F238E27FC236}">
              <a16:creationId xmlns:a16="http://schemas.microsoft.com/office/drawing/2014/main" id="{C4802D16-C25E-4FDB-84B0-E3CD2F47A11A}"/>
            </a:ext>
          </a:extLst>
        </xdr:cNvPr>
        <xdr:cNvSpPr/>
      </xdr:nvSpPr>
      <xdr:spPr>
        <a:xfrm>
          <a:off x="11487150" y="6267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3175E6FE-2513-4B9E-9BB6-49D583403CAF}"/>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1E9AC6CB-D57D-42E1-9C19-14BC0FCE508C}"/>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89D51F95-6F6D-4A3F-9D01-90B6725AD1E3}"/>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11241409-D963-47D9-819C-75723195CB8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23FA8B08-554C-4967-922F-505731ACDD01}"/>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335" name="楕円 334">
          <a:extLst>
            <a:ext uri="{FF2B5EF4-FFF2-40B4-BE49-F238E27FC236}">
              <a16:creationId xmlns:a16="http://schemas.microsoft.com/office/drawing/2014/main" id="{752F160A-4A5B-4949-A9F7-7B56052D4D6C}"/>
            </a:ext>
          </a:extLst>
        </xdr:cNvPr>
        <xdr:cNvSpPr/>
      </xdr:nvSpPr>
      <xdr:spPr>
        <a:xfrm>
          <a:off x="14649450" y="634147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39750</xdr:rowOff>
    </xdr:from>
    <xdr:ext cx="405111" cy="259045"/>
    <xdr:sp macro="" textlink="">
      <xdr:nvSpPr>
        <xdr:cNvPr id="336" name="【認定こども園・幼稚園・保育所】&#10;有形固定資産減価償却率該当値テキスト">
          <a:extLst>
            <a:ext uri="{FF2B5EF4-FFF2-40B4-BE49-F238E27FC236}">
              <a16:creationId xmlns:a16="http://schemas.microsoft.com/office/drawing/2014/main" id="{1E600625-536A-4DE2-B844-5F8F857328D1}"/>
            </a:ext>
          </a:extLst>
        </xdr:cNvPr>
        <xdr:cNvSpPr txBox="1"/>
      </xdr:nvSpPr>
      <xdr:spPr>
        <a:xfrm>
          <a:off x="14738350" y="6319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337" name="楕円 336">
          <a:extLst>
            <a:ext uri="{FF2B5EF4-FFF2-40B4-BE49-F238E27FC236}">
              <a16:creationId xmlns:a16="http://schemas.microsoft.com/office/drawing/2014/main" id="{59C07D27-1E83-4D3D-8211-968C0F482B51}"/>
            </a:ext>
          </a:extLst>
        </xdr:cNvPr>
        <xdr:cNvSpPr/>
      </xdr:nvSpPr>
      <xdr:spPr>
        <a:xfrm>
          <a:off x="1388745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112123</xdr:rowOff>
    </xdr:to>
    <xdr:cxnSp macro="">
      <xdr:nvCxnSpPr>
        <xdr:cNvPr id="338" name="直線コネクタ 337">
          <a:extLst>
            <a:ext uri="{FF2B5EF4-FFF2-40B4-BE49-F238E27FC236}">
              <a16:creationId xmlns:a16="http://schemas.microsoft.com/office/drawing/2014/main" id="{1D42020F-3DA9-43B4-BD2C-D07991C794F4}"/>
            </a:ext>
          </a:extLst>
        </xdr:cNvPr>
        <xdr:cNvCxnSpPr/>
      </xdr:nvCxnSpPr>
      <xdr:spPr>
        <a:xfrm>
          <a:off x="13938250" y="6356350"/>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160927</xdr:rowOff>
    </xdr:from>
    <xdr:to>
      <xdr:col>76</xdr:col>
      <xdr:colOff>165100</xdr:colOff>
      <xdr:row>38</xdr:row>
      <xdr:rowOff>91077</xdr:rowOff>
    </xdr:to>
    <xdr:sp macro="" textlink="">
      <xdr:nvSpPr>
        <xdr:cNvPr id="339" name="楕円 338">
          <a:extLst>
            <a:ext uri="{FF2B5EF4-FFF2-40B4-BE49-F238E27FC236}">
              <a16:creationId xmlns:a16="http://schemas.microsoft.com/office/drawing/2014/main" id="{A11D945E-F753-43F2-8B62-FD0FFDEEEBA1}"/>
            </a:ext>
          </a:extLst>
        </xdr:cNvPr>
        <xdr:cNvSpPr/>
      </xdr:nvSpPr>
      <xdr:spPr>
        <a:xfrm>
          <a:off x="13093700" y="62759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40277</xdr:rowOff>
    </xdr:from>
    <xdr:to>
      <xdr:col>81</xdr:col>
      <xdr:colOff>50800</xdr:colOff>
      <xdr:row>38</xdr:row>
      <xdr:rowOff>76200</xdr:rowOff>
    </xdr:to>
    <xdr:cxnSp macro="">
      <xdr:nvCxnSpPr>
        <xdr:cNvPr id="340" name="直線コネクタ 339">
          <a:extLst>
            <a:ext uri="{FF2B5EF4-FFF2-40B4-BE49-F238E27FC236}">
              <a16:creationId xmlns:a16="http://schemas.microsoft.com/office/drawing/2014/main" id="{64B42028-09A4-4C44-9A09-27C6A94C7C01}"/>
            </a:ext>
          </a:extLst>
        </xdr:cNvPr>
        <xdr:cNvCxnSpPr/>
      </xdr:nvCxnSpPr>
      <xdr:spPr>
        <a:xfrm>
          <a:off x="13144500" y="6320427"/>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341" name="楕円 340">
          <a:extLst>
            <a:ext uri="{FF2B5EF4-FFF2-40B4-BE49-F238E27FC236}">
              <a16:creationId xmlns:a16="http://schemas.microsoft.com/office/drawing/2014/main" id="{70DF0DB7-8078-450F-BEDE-655EE7A65ACC}"/>
            </a:ext>
          </a:extLst>
        </xdr:cNvPr>
        <xdr:cNvSpPr/>
      </xdr:nvSpPr>
      <xdr:spPr>
        <a:xfrm>
          <a:off x="12299950" y="6240054"/>
          <a:ext cx="825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xdr:rowOff>
    </xdr:from>
    <xdr:to>
      <xdr:col>76</xdr:col>
      <xdr:colOff>114300</xdr:colOff>
      <xdr:row>38</xdr:row>
      <xdr:rowOff>40277</xdr:rowOff>
    </xdr:to>
    <xdr:cxnSp macro="">
      <xdr:nvCxnSpPr>
        <xdr:cNvPr id="342" name="直線コネクタ 341">
          <a:extLst>
            <a:ext uri="{FF2B5EF4-FFF2-40B4-BE49-F238E27FC236}">
              <a16:creationId xmlns:a16="http://schemas.microsoft.com/office/drawing/2014/main" id="{2325216C-0B63-4A3F-8567-BA887D780259}"/>
            </a:ext>
          </a:extLst>
        </xdr:cNvPr>
        <xdr:cNvCxnSpPr/>
      </xdr:nvCxnSpPr>
      <xdr:spPr>
        <a:xfrm>
          <a:off x="12344400" y="6284504"/>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89081</xdr:rowOff>
    </xdr:from>
    <xdr:to>
      <xdr:col>67</xdr:col>
      <xdr:colOff>101600</xdr:colOff>
      <xdr:row>38</xdr:row>
      <xdr:rowOff>19231</xdr:rowOff>
    </xdr:to>
    <xdr:sp macro="" textlink="">
      <xdr:nvSpPr>
        <xdr:cNvPr id="343" name="楕円 342">
          <a:extLst>
            <a:ext uri="{FF2B5EF4-FFF2-40B4-BE49-F238E27FC236}">
              <a16:creationId xmlns:a16="http://schemas.microsoft.com/office/drawing/2014/main" id="{2903F048-DB16-42E0-B95F-BE577BF4764A}"/>
            </a:ext>
          </a:extLst>
        </xdr:cNvPr>
        <xdr:cNvSpPr/>
      </xdr:nvSpPr>
      <xdr:spPr>
        <a:xfrm>
          <a:off x="11487150" y="62041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139881</xdr:rowOff>
    </xdr:from>
    <xdr:to>
      <xdr:col>71</xdr:col>
      <xdr:colOff>177800</xdr:colOff>
      <xdr:row>38</xdr:row>
      <xdr:rowOff>4354</xdr:rowOff>
    </xdr:to>
    <xdr:cxnSp macro="">
      <xdr:nvCxnSpPr>
        <xdr:cNvPr id="344" name="直線コネクタ 343">
          <a:extLst>
            <a:ext uri="{FF2B5EF4-FFF2-40B4-BE49-F238E27FC236}">
              <a16:creationId xmlns:a16="http://schemas.microsoft.com/office/drawing/2014/main" id="{A3E7FDC4-E327-4E37-9C25-B0296B36DAA0}"/>
            </a:ext>
          </a:extLst>
        </xdr:cNvPr>
        <xdr:cNvCxnSpPr/>
      </xdr:nvCxnSpPr>
      <xdr:spPr>
        <a:xfrm>
          <a:off x="11537950" y="6254931"/>
          <a:ext cx="80645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345" name="n_1aveValue【認定こども園・幼稚園・保育所】&#10;有形固定資産減価償却率">
          <a:extLst>
            <a:ext uri="{FF2B5EF4-FFF2-40B4-BE49-F238E27FC236}">
              <a16:creationId xmlns:a16="http://schemas.microsoft.com/office/drawing/2014/main" id="{E9D80019-6958-492E-991E-A3A459AF79C6}"/>
            </a:ext>
          </a:extLst>
        </xdr:cNvPr>
        <xdr:cNvSpPr txBox="1"/>
      </xdr:nvSpPr>
      <xdr:spPr>
        <a:xfrm>
          <a:off x="13742044" y="603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346" name="n_2aveValue【認定こども園・幼稚園・保育所】&#10;有形固定資産減価償却率">
          <a:extLst>
            <a:ext uri="{FF2B5EF4-FFF2-40B4-BE49-F238E27FC236}">
              <a16:creationId xmlns:a16="http://schemas.microsoft.com/office/drawing/2014/main" id="{9359AC95-FE85-4B8A-859C-5D6FA487E26F}"/>
            </a:ext>
          </a:extLst>
        </xdr:cNvPr>
        <xdr:cNvSpPr txBox="1"/>
      </xdr:nvSpPr>
      <xdr:spPr>
        <a:xfrm>
          <a:off x="12960994" y="6029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347" name="n_3aveValue【認定こども園・幼稚園・保育所】&#10;有形固定資産減価償却率">
          <a:extLst>
            <a:ext uri="{FF2B5EF4-FFF2-40B4-BE49-F238E27FC236}">
              <a16:creationId xmlns:a16="http://schemas.microsoft.com/office/drawing/2014/main" id="{80027A78-4C9D-47C7-98C0-F575ECE0A3C3}"/>
            </a:ext>
          </a:extLst>
        </xdr:cNvPr>
        <xdr:cNvSpPr txBox="1"/>
      </xdr:nvSpPr>
      <xdr:spPr>
        <a:xfrm>
          <a:off x="12167244" y="6355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348" name="n_4aveValue【認定こども園・幼稚園・保育所】&#10;有形固定資産減価償却率">
          <a:extLst>
            <a:ext uri="{FF2B5EF4-FFF2-40B4-BE49-F238E27FC236}">
              <a16:creationId xmlns:a16="http://schemas.microsoft.com/office/drawing/2014/main" id="{BACC229B-6B41-4650-BFCC-4D7A4F629BC0}"/>
            </a:ext>
          </a:extLst>
        </xdr:cNvPr>
        <xdr:cNvSpPr txBox="1"/>
      </xdr:nvSpPr>
      <xdr:spPr>
        <a:xfrm>
          <a:off x="11354444" y="6354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349" name="n_1mainValue【認定こども園・幼稚園・保育所】&#10;有形固定資産減価償却率">
          <a:extLst>
            <a:ext uri="{FF2B5EF4-FFF2-40B4-BE49-F238E27FC236}">
              <a16:creationId xmlns:a16="http://schemas.microsoft.com/office/drawing/2014/main" id="{F2687DD2-5321-44F9-86AC-42017182D1BD}"/>
            </a:ext>
          </a:extLst>
        </xdr:cNvPr>
        <xdr:cNvSpPr txBox="1"/>
      </xdr:nvSpPr>
      <xdr:spPr>
        <a:xfrm>
          <a:off x="13742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350" name="n_2mainValue【認定こども園・幼稚園・保育所】&#10;有形固定資産減価償却率">
          <a:extLst>
            <a:ext uri="{FF2B5EF4-FFF2-40B4-BE49-F238E27FC236}">
              <a16:creationId xmlns:a16="http://schemas.microsoft.com/office/drawing/2014/main" id="{4DD1E0FC-F039-4C2C-8001-D80B0BCB5ED3}"/>
            </a:ext>
          </a:extLst>
        </xdr:cNvPr>
        <xdr:cNvSpPr txBox="1"/>
      </xdr:nvSpPr>
      <xdr:spPr>
        <a:xfrm>
          <a:off x="12960994" y="6362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71681</xdr:rowOff>
    </xdr:from>
    <xdr:ext cx="405111" cy="259045"/>
    <xdr:sp macro="" textlink="">
      <xdr:nvSpPr>
        <xdr:cNvPr id="351" name="n_3mainValue【認定こども園・幼稚園・保育所】&#10;有形固定資産減価償却率">
          <a:extLst>
            <a:ext uri="{FF2B5EF4-FFF2-40B4-BE49-F238E27FC236}">
              <a16:creationId xmlns:a16="http://schemas.microsoft.com/office/drawing/2014/main" id="{C6601D38-263B-4A64-9899-BB2CF408822F}"/>
            </a:ext>
          </a:extLst>
        </xdr:cNvPr>
        <xdr:cNvSpPr txBox="1"/>
      </xdr:nvSpPr>
      <xdr:spPr>
        <a:xfrm>
          <a:off x="12167244" y="6021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35758</xdr:rowOff>
    </xdr:from>
    <xdr:ext cx="405111" cy="259045"/>
    <xdr:sp macro="" textlink="">
      <xdr:nvSpPr>
        <xdr:cNvPr id="352" name="n_4mainValue【認定こども園・幼稚園・保育所】&#10;有形固定資産減価償却率">
          <a:extLst>
            <a:ext uri="{FF2B5EF4-FFF2-40B4-BE49-F238E27FC236}">
              <a16:creationId xmlns:a16="http://schemas.microsoft.com/office/drawing/2014/main" id="{F8FB0A25-F98A-49BB-B892-C77BCC1BD2B1}"/>
            </a:ext>
          </a:extLst>
        </xdr:cNvPr>
        <xdr:cNvSpPr txBox="1"/>
      </xdr:nvSpPr>
      <xdr:spPr>
        <a:xfrm>
          <a:off x="11354444" y="5985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254E9E34-9798-4384-AA06-903B66FA8FB8}"/>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744C5835-781C-4641-9ABC-027E7ECF4701}"/>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602CDA55-33CF-4CF7-BB0E-CA09B2BD28C4}"/>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0E1BEAC0-E452-481D-9013-08F49DF2D866}"/>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588B2A65-F9F5-49B9-97EC-F97FD592D5CC}"/>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97FF1A72-0A67-4C15-9242-CBE9E7ECF9E1}"/>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EC9DB757-7F5F-4742-8C2A-3BAE51AF68B5}"/>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7A5CFBA0-C81C-4378-81C5-29C9CC73D048}"/>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831FBAB5-D84C-4DBF-8ADC-B19252F28676}"/>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97010679-FB93-4D45-BC43-CD608D3DF7A3}"/>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a:extLst>
            <a:ext uri="{FF2B5EF4-FFF2-40B4-BE49-F238E27FC236}">
              <a16:creationId xmlns:a16="http://schemas.microsoft.com/office/drawing/2014/main" id="{BF382024-10F9-431A-98DF-91B759BCCAEB}"/>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a:extLst>
            <a:ext uri="{FF2B5EF4-FFF2-40B4-BE49-F238E27FC236}">
              <a16:creationId xmlns:a16="http://schemas.microsoft.com/office/drawing/2014/main" id="{56BB8FAB-EE4C-43E1-9260-81EFA3154C5F}"/>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a:extLst>
            <a:ext uri="{FF2B5EF4-FFF2-40B4-BE49-F238E27FC236}">
              <a16:creationId xmlns:a16="http://schemas.microsoft.com/office/drawing/2014/main" id="{6CDD4383-BDFF-464F-B6E0-6F9240E429A1}"/>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a:extLst>
            <a:ext uri="{FF2B5EF4-FFF2-40B4-BE49-F238E27FC236}">
              <a16:creationId xmlns:a16="http://schemas.microsoft.com/office/drawing/2014/main" id="{677441D6-B3A3-4106-9951-02446605F35C}"/>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a:extLst>
            <a:ext uri="{FF2B5EF4-FFF2-40B4-BE49-F238E27FC236}">
              <a16:creationId xmlns:a16="http://schemas.microsoft.com/office/drawing/2014/main" id="{0B7B3A74-0F9B-484A-B0DE-DF1E907A9ECA}"/>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a:extLst>
            <a:ext uri="{FF2B5EF4-FFF2-40B4-BE49-F238E27FC236}">
              <a16:creationId xmlns:a16="http://schemas.microsoft.com/office/drawing/2014/main" id="{786AB670-C3FC-40B2-80B8-4A3FC2BF4DFC}"/>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a:extLst>
            <a:ext uri="{FF2B5EF4-FFF2-40B4-BE49-F238E27FC236}">
              <a16:creationId xmlns:a16="http://schemas.microsoft.com/office/drawing/2014/main" id="{E56CA4B4-87E6-4587-BF85-380515B98E6D}"/>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a:extLst>
            <a:ext uri="{FF2B5EF4-FFF2-40B4-BE49-F238E27FC236}">
              <a16:creationId xmlns:a16="http://schemas.microsoft.com/office/drawing/2014/main" id="{DEB3CDC2-B07B-42C1-8C58-437AB1F116AC}"/>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6220049D-E9CF-4F4D-88C1-424A16C97C4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665648FB-892E-47C5-83D7-1CC76AE15016}"/>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a:extLst>
            <a:ext uri="{FF2B5EF4-FFF2-40B4-BE49-F238E27FC236}">
              <a16:creationId xmlns:a16="http://schemas.microsoft.com/office/drawing/2014/main" id="{0902D6A0-DBE8-4A72-A585-D08B6EE561CA}"/>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4" name="直線コネクタ 373">
          <a:extLst>
            <a:ext uri="{FF2B5EF4-FFF2-40B4-BE49-F238E27FC236}">
              <a16:creationId xmlns:a16="http://schemas.microsoft.com/office/drawing/2014/main" id="{732F519D-F550-4D9D-8AEB-8FC3AA4F9E6F}"/>
            </a:ext>
          </a:extLst>
        </xdr:cNvPr>
        <xdr:cNvCxnSpPr/>
      </xdr:nvCxnSpPr>
      <xdr:spPr>
        <a:xfrm flipV="1">
          <a:off x="19951064" y="5748528"/>
          <a:ext cx="0" cy="11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5" name="【認定こども園・幼稚園・保育所】&#10;一人当たり面積最小値テキスト">
          <a:extLst>
            <a:ext uri="{FF2B5EF4-FFF2-40B4-BE49-F238E27FC236}">
              <a16:creationId xmlns:a16="http://schemas.microsoft.com/office/drawing/2014/main" id="{C287CA08-4D98-428B-84FB-0FDCFE66FCA4}"/>
            </a:ext>
          </a:extLst>
        </xdr:cNvPr>
        <xdr:cNvSpPr txBox="1"/>
      </xdr:nvSpPr>
      <xdr:spPr>
        <a:xfrm>
          <a:off x="199898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6" name="直線コネクタ 375">
          <a:extLst>
            <a:ext uri="{FF2B5EF4-FFF2-40B4-BE49-F238E27FC236}">
              <a16:creationId xmlns:a16="http://schemas.microsoft.com/office/drawing/2014/main" id="{B4C4A4C7-BDEB-4FC9-8746-002484408024}"/>
            </a:ext>
          </a:extLst>
        </xdr:cNvPr>
        <xdr:cNvCxnSpPr/>
      </xdr:nvCxnSpPr>
      <xdr:spPr>
        <a:xfrm>
          <a:off x="19881850" y="6890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77" name="【認定こども園・幼稚園・保育所】&#10;一人当たり面積最大値テキスト">
          <a:extLst>
            <a:ext uri="{FF2B5EF4-FFF2-40B4-BE49-F238E27FC236}">
              <a16:creationId xmlns:a16="http://schemas.microsoft.com/office/drawing/2014/main" id="{568DE462-7831-492F-A64A-996943399D3E}"/>
            </a:ext>
          </a:extLst>
        </xdr:cNvPr>
        <xdr:cNvSpPr txBox="1"/>
      </xdr:nvSpPr>
      <xdr:spPr>
        <a:xfrm>
          <a:off x="19989800" y="55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78" name="直線コネクタ 377">
          <a:extLst>
            <a:ext uri="{FF2B5EF4-FFF2-40B4-BE49-F238E27FC236}">
              <a16:creationId xmlns:a16="http://schemas.microsoft.com/office/drawing/2014/main" id="{A3B44EB6-DF8A-4D75-A76A-CE6C47D03357}"/>
            </a:ext>
          </a:extLst>
        </xdr:cNvPr>
        <xdr:cNvCxnSpPr/>
      </xdr:nvCxnSpPr>
      <xdr:spPr>
        <a:xfrm>
          <a:off x="19881850" y="57485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379" name="【認定こども園・幼稚園・保育所】&#10;一人当たり面積平均値テキスト">
          <a:extLst>
            <a:ext uri="{FF2B5EF4-FFF2-40B4-BE49-F238E27FC236}">
              <a16:creationId xmlns:a16="http://schemas.microsoft.com/office/drawing/2014/main" id="{6FFFCE91-D2A6-4994-A534-EBCCE96E673B}"/>
            </a:ext>
          </a:extLst>
        </xdr:cNvPr>
        <xdr:cNvSpPr txBox="1"/>
      </xdr:nvSpPr>
      <xdr:spPr>
        <a:xfrm>
          <a:off x="19989800" y="6443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80" name="フローチャート: 判断 379">
          <a:extLst>
            <a:ext uri="{FF2B5EF4-FFF2-40B4-BE49-F238E27FC236}">
              <a16:creationId xmlns:a16="http://schemas.microsoft.com/office/drawing/2014/main" id="{BA80575D-CFE0-4CB7-87F9-1F486D459113}"/>
            </a:ext>
          </a:extLst>
        </xdr:cNvPr>
        <xdr:cNvSpPr/>
      </xdr:nvSpPr>
      <xdr:spPr>
        <a:xfrm>
          <a:off x="19900900" y="65918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381" name="フローチャート: 判断 380">
          <a:extLst>
            <a:ext uri="{FF2B5EF4-FFF2-40B4-BE49-F238E27FC236}">
              <a16:creationId xmlns:a16="http://schemas.microsoft.com/office/drawing/2014/main" id="{5074CD8E-9821-44E5-B843-63364FEE0059}"/>
            </a:ext>
          </a:extLst>
        </xdr:cNvPr>
        <xdr:cNvSpPr/>
      </xdr:nvSpPr>
      <xdr:spPr>
        <a:xfrm>
          <a:off x="191579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82" name="フローチャート: 判断 381">
          <a:extLst>
            <a:ext uri="{FF2B5EF4-FFF2-40B4-BE49-F238E27FC236}">
              <a16:creationId xmlns:a16="http://schemas.microsoft.com/office/drawing/2014/main" id="{D9421F9E-06EA-4145-AFA8-590D97377C00}"/>
            </a:ext>
          </a:extLst>
        </xdr:cNvPr>
        <xdr:cNvSpPr/>
      </xdr:nvSpPr>
      <xdr:spPr>
        <a:xfrm>
          <a:off x="18345150" y="65666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3" name="フローチャート: 判断 382">
          <a:extLst>
            <a:ext uri="{FF2B5EF4-FFF2-40B4-BE49-F238E27FC236}">
              <a16:creationId xmlns:a16="http://schemas.microsoft.com/office/drawing/2014/main" id="{DA22E4E7-0020-4D91-9E36-A117FA9BDD29}"/>
            </a:ext>
          </a:extLst>
        </xdr:cNvPr>
        <xdr:cNvSpPr/>
      </xdr:nvSpPr>
      <xdr:spPr>
        <a:xfrm>
          <a:off x="17551400" y="65780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384" name="フローチャート: 判断 383">
          <a:extLst>
            <a:ext uri="{FF2B5EF4-FFF2-40B4-BE49-F238E27FC236}">
              <a16:creationId xmlns:a16="http://schemas.microsoft.com/office/drawing/2014/main" id="{A7DBF53B-FFE9-44EC-9449-B56BFBEDE3A6}"/>
            </a:ext>
          </a:extLst>
        </xdr:cNvPr>
        <xdr:cNvSpPr/>
      </xdr:nvSpPr>
      <xdr:spPr>
        <a:xfrm>
          <a:off x="16757650" y="65780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5CAD76F-6639-4760-8250-425A875D3679}"/>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CDB84A31-DA3E-4CB5-90BF-8A3A3EB16673}"/>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C731BEBB-55A4-4B01-9D6E-E9BFF9EB1D7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99B2E085-A69D-4EFA-B01E-E625C0972C2F}"/>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DD237816-BAD5-46F1-A583-B2D280A8417E}"/>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36830</xdr:rowOff>
    </xdr:from>
    <xdr:to>
      <xdr:col>116</xdr:col>
      <xdr:colOff>114300</xdr:colOff>
      <xdr:row>40</xdr:row>
      <xdr:rowOff>138430</xdr:rowOff>
    </xdr:to>
    <xdr:sp macro="" textlink="">
      <xdr:nvSpPr>
        <xdr:cNvPr id="390" name="楕円 389">
          <a:extLst>
            <a:ext uri="{FF2B5EF4-FFF2-40B4-BE49-F238E27FC236}">
              <a16:creationId xmlns:a16="http://schemas.microsoft.com/office/drawing/2014/main" id="{2A8DB3A6-A04F-4A7F-8055-0E49E6B06CC5}"/>
            </a:ext>
          </a:extLst>
        </xdr:cNvPr>
        <xdr:cNvSpPr/>
      </xdr:nvSpPr>
      <xdr:spPr>
        <a:xfrm>
          <a:off x="199009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15257</xdr:rowOff>
    </xdr:from>
    <xdr:ext cx="469744" cy="259045"/>
    <xdr:sp macro="" textlink="">
      <xdr:nvSpPr>
        <xdr:cNvPr id="391" name="【認定こども園・幼稚園・保育所】&#10;一人当たり面積該当値テキスト">
          <a:extLst>
            <a:ext uri="{FF2B5EF4-FFF2-40B4-BE49-F238E27FC236}">
              <a16:creationId xmlns:a16="http://schemas.microsoft.com/office/drawing/2014/main" id="{AA1BDEAD-D92F-4260-BEB8-534FEA2E37A8}"/>
            </a:ext>
          </a:extLst>
        </xdr:cNvPr>
        <xdr:cNvSpPr txBox="1"/>
      </xdr:nvSpPr>
      <xdr:spPr>
        <a:xfrm>
          <a:off x="19989800"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392" name="楕円 391">
          <a:extLst>
            <a:ext uri="{FF2B5EF4-FFF2-40B4-BE49-F238E27FC236}">
              <a16:creationId xmlns:a16="http://schemas.microsoft.com/office/drawing/2014/main" id="{C6ACC550-ACED-4D72-B48D-8503955D3B7A}"/>
            </a:ext>
          </a:extLst>
        </xdr:cNvPr>
        <xdr:cNvSpPr/>
      </xdr:nvSpPr>
      <xdr:spPr>
        <a:xfrm>
          <a:off x="19157950" y="66494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87630</xdr:rowOff>
    </xdr:from>
    <xdr:to>
      <xdr:col>116</xdr:col>
      <xdr:colOff>63500</xdr:colOff>
      <xdr:row>40</xdr:row>
      <xdr:rowOff>89916</xdr:rowOff>
    </xdr:to>
    <xdr:cxnSp macro="">
      <xdr:nvCxnSpPr>
        <xdr:cNvPr id="393" name="直線コネクタ 392">
          <a:extLst>
            <a:ext uri="{FF2B5EF4-FFF2-40B4-BE49-F238E27FC236}">
              <a16:creationId xmlns:a16="http://schemas.microsoft.com/office/drawing/2014/main" id="{E8A05F71-0ED8-44DF-B03B-BAE8C4F3A9B8}"/>
            </a:ext>
          </a:extLst>
        </xdr:cNvPr>
        <xdr:cNvCxnSpPr/>
      </xdr:nvCxnSpPr>
      <xdr:spPr>
        <a:xfrm flipV="1">
          <a:off x="19202400" y="6697980"/>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39116</xdr:rowOff>
    </xdr:from>
    <xdr:to>
      <xdr:col>107</xdr:col>
      <xdr:colOff>101600</xdr:colOff>
      <xdr:row>40</xdr:row>
      <xdr:rowOff>140716</xdr:rowOff>
    </xdr:to>
    <xdr:sp macro="" textlink="">
      <xdr:nvSpPr>
        <xdr:cNvPr id="394" name="楕円 393">
          <a:extLst>
            <a:ext uri="{FF2B5EF4-FFF2-40B4-BE49-F238E27FC236}">
              <a16:creationId xmlns:a16="http://schemas.microsoft.com/office/drawing/2014/main" id="{521ECA8C-7D30-47D0-AB6D-F7A9E17CEF57}"/>
            </a:ext>
          </a:extLst>
        </xdr:cNvPr>
        <xdr:cNvSpPr/>
      </xdr:nvSpPr>
      <xdr:spPr>
        <a:xfrm>
          <a:off x="1834515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89916</xdr:rowOff>
    </xdr:to>
    <xdr:cxnSp macro="">
      <xdr:nvCxnSpPr>
        <xdr:cNvPr id="395" name="直線コネクタ 394">
          <a:extLst>
            <a:ext uri="{FF2B5EF4-FFF2-40B4-BE49-F238E27FC236}">
              <a16:creationId xmlns:a16="http://schemas.microsoft.com/office/drawing/2014/main" id="{939F8A5B-6571-410A-A671-18F15610AD7E}"/>
            </a:ext>
          </a:extLst>
        </xdr:cNvPr>
        <xdr:cNvCxnSpPr/>
      </xdr:nvCxnSpPr>
      <xdr:spPr>
        <a:xfrm>
          <a:off x="18395950" y="670026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41402</xdr:rowOff>
    </xdr:from>
    <xdr:to>
      <xdr:col>102</xdr:col>
      <xdr:colOff>165100</xdr:colOff>
      <xdr:row>40</xdr:row>
      <xdr:rowOff>143002</xdr:rowOff>
    </xdr:to>
    <xdr:sp macro="" textlink="">
      <xdr:nvSpPr>
        <xdr:cNvPr id="396" name="楕円 395">
          <a:extLst>
            <a:ext uri="{FF2B5EF4-FFF2-40B4-BE49-F238E27FC236}">
              <a16:creationId xmlns:a16="http://schemas.microsoft.com/office/drawing/2014/main" id="{02EABD63-CE65-4C16-AC98-20C0C732A3CA}"/>
            </a:ext>
          </a:extLst>
        </xdr:cNvPr>
        <xdr:cNvSpPr/>
      </xdr:nvSpPr>
      <xdr:spPr>
        <a:xfrm>
          <a:off x="17551400" y="66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89916</xdr:rowOff>
    </xdr:from>
    <xdr:to>
      <xdr:col>107</xdr:col>
      <xdr:colOff>50800</xdr:colOff>
      <xdr:row>40</xdr:row>
      <xdr:rowOff>92202</xdr:rowOff>
    </xdr:to>
    <xdr:cxnSp macro="">
      <xdr:nvCxnSpPr>
        <xdr:cNvPr id="397" name="直線コネクタ 396">
          <a:extLst>
            <a:ext uri="{FF2B5EF4-FFF2-40B4-BE49-F238E27FC236}">
              <a16:creationId xmlns:a16="http://schemas.microsoft.com/office/drawing/2014/main" id="{72055AEA-0125-44AB-86E6-370B8BC71FDC}"/>
            </a:ext>
          </a:extLst>
        </xdr:cNvPr>
        <xdr:cNvCxnSpPr/>
      </xdr:nvCxnSpPr>
      <xdr:spPr>
        <a:xfrm flipV="1">
          <a:off x="17602200" y="6700266"/>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41402</xdr:rowOff>
    </xdr:from>
    <xdr:to>
      <xdr:col>98</xdr:col>
      <xdr:colOff>38100</xdr:colOff>
      <xdr:row>40</xdr:row>
      <xdr:rowOff>143002</xdr:rowOff>
    </xdr:to>
    <xdr:sp macro="" textlink="">
      <xdr:nvSpPr>
        <xdr:cNvPr id="398" name="楕円 397">
          <a:extLst>
            <a:ext uri="{FF2B5EF4-FFF2-40B4-BE49-F238E27FC236}">
              <a16:creationId xmlns:a16="http://schemas.microsoft.com/office/drawing/2014/main" id="{0801C3FF-F8E3-4A20-843F-E3511AEB2711}"/>
            </a:ext>
          </a:extLst>
        </xdr:cNvPr>
        <xdr:cNvSpPr/>
      </xdr:nvSpPr>
      <xdr:spPr>
        <a:xfrm>
          <a:off x="16757650" y="66517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92202</xdr:rowOff>
    </xdr:from>
    <xdr:to>
      <xdr:col>102</xdr:col>
      <xdr:colOff>114300</xdr:colOff>
      <xdr:row>40</xdr:row>
      <xdr:rowOff>92202</xdr:rowOff>
    </xdr:to>
    <xdr:cxnSp macro="">
      <xdr:nvCxnSpPr>
        <xdr:cNvPr id="399" name="直線コネクタ 398">
          <a:extLst>
            <a:ext uri="{FF2B5EF4-FFF2-40B4-BE49-F238E27FC236}">
              <a16:creationId xmlns:a16="http://schemas.microsoft.com/office/drawing/2014/main" id="{91F1A9AF-92E1-4ADD-9FAB-B7579A4DFF89}"/>
            </a:ext>
          </a:extLst>
        </xdr:cNvPr>
        <xdr:cNvCxnSpPr/>
      </xdr:nvCxnSpPr>
      <xdr:spPr>
        <a:xfrm>
          <a:off x="16802100" y="670255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400" name="n_1aveValue【認定こども園・幼稚園・保育所】&#10;一人当たり面積">
          <a:extLst>
            <a:ext uri="{FF2B5EF4-FFF2-40B4-BE49-F238E27FC236}">
              <a16:creationId xmlns:a16="http://schemas.microsoft.com/office/drawing/2014/main" id="{592424A4-FBD6-4167-8B32-A3AD201A7BF9}"/>
            </a:ext>
          </a:extLst>
        </xdr:cNvPr>
        <xdr:cNvSpPr txBox="1"/>
      </xdr:nvSpPr>
      <xdr:spPr>
        <a:xfrm>
          <a:off x="189802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401" name="n_2aveValue【認定こども園・幼稚園・保育所】&#10;一人当たり面積">
          <a:extLst>
            <a:ext uri="{FF2B5EF4-FFF2-40B4-BE49-F238E27FC236}">
              <a16:creationId xmlns:a16="http://schemas.microsoft.com/office/drawing/2014/main" id="{4BC90463-2F1E-4749-8A2F-FA3A75E88AD9}"/>
            </a:ext>
          </a:extLst>
        </xdr:cNvPr>
        <xdr:cNvSpPr txBox="1"/>
      </xdr:nvSpPr>
      <xdr:spPr>
        <a:xfrm>
          <a:off x="18180127" y="63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02" name="n_3aveValue【認定こども園・幼稚園・保育所】&#10;一人当たり面積">
          <a:extLst>
            <a:ext uri="{FF2B5EF4-FFF2-40B4-BE49-F238E27FC236}">
              <a16:creationId xmlns:a16="http://schemas.microsoft.com/office/drawing/2014/main" id="{CF0A4BF3-F2E1-49B3-ABF1-8BB8FAAA245D}"/>
            </a:ext>
          </a:extLst>
        </xdr:cNvPr>
        <xdr:cNvSpPr txBox="1"/>
      </xdr:nvSpPr>
      <xdr:spPr>
        <a:xfrm>
          <a:off x="17386377" y="635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403" name="n_4aveValue【認定こども園・幼稚園・保育所】&#10;一人当たり面積">
          <a:extLst>
            <a:ext uri="{FF2B5EF4-FFF2-40B4-BE49-F238E27FC236}">
              <a16:creationId xmlns:a16="http://schemas.microsoft.com/office/drawing/2014/main" id="{A60591E9-EB81-46EF-B7A2-2530DB50BAE2}"/>
            </a:ext>
          </a:extLst>
        </xdr:cNvPr>
        <xdr:cNvSpPr txBox="1"/>
      </xdr:nvSpPr>
      <xdr:spPr>
        <a:xfrm>
          <a:off x="16592627" y="635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id="{215920C6-6FDE-4448-A8D3-828D821AE79E}"/>
            </a:ext>
          </a:extLst>
        </xdr:cNvPr>
        <xdr:cNvSpPr txBox="1"/>
      </xdr:nvSpPr>
      <xdr:spPr>
        <a:xfrm>
          <a:off x="18980227" y="674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131843</xdr:rowOff>
    </xdr:from>
    <xdr:ext cx="469744" cy="259045"/>
    <xdr:sp macro="" textlink="">
      <xdr:nvSpPr>
        <xdr:cNvPr id="405" name="n_2mainValue【認定こども園・幼稚園・保育所】&#10;一人当たり面積">
          <a:extLst>
            <a:ext uri="{FF2B5EF4-FFF2-40B4-BE49-F238E27FC236}">
              <a16:creationId xmlns:a16="http://schemas.microsoft.com/office/drawing/2014/main" id="{5FDAF485-9263-41B9-9E08-BC0BE4369D0B}"/>
            </a:ext>
          </a:extLst>
        </xdr:cNvPr>
        <xdr:cNvSpPr txBox="1"/>
      </xdr:nvSpPr>
      <xdr:spPr>
        <a:xfrm>
          <a:off x="18180127" y="674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134129</xdr:rowOff>
    </xdr:from>
    <xdr:ext cx="469744" cy="259045"/>
    <xdr:sp macro="" textlink="">
      <xdr:nvSpPr>
        <xdr:cNvPr id="406" name="n_3mainValue【認定こども園・幼稚園・保育所】&#10;一人当たり面積">
          <a:extLst>
            <a:ext uri="{FF2B5EF4-FFF2-40B4-BE49-F238E27FC236}">
              <a16:creationId xmlns:a16="http://schemas.microsoft.com/office/drawing/2014/main" id="{32AA9C2C-80BB-4D53-9010-F54F3127A152}"/>
            </a:ext>
          </a:extLst>
        </xdr:cNvPr>
        <xdr:cNvSpPr txBox="1"/>
      </xdr:nvSpPr>
      <xdr:spPr>
        <a:xfrm>
          <a:off x="17386377" y="674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134129</xdr:rowOff>
    </xdr:from>
    <xdr:ext cx="469744" cy="259045"/>
    <xdr:sp macro="" textlink="">
      <xdr:nvSpPr>
        <xdr:cNvPr id="407" name="n_4mainValue【認定こども園・幼稚園・保育所】&#10;一人当たり面積">
          <a:extLst>
            <a:ext uri="{FF2B5EF4-FFF2-40B4-BE49-F238E27FC236}">
              <a16:creationId xmlns:a16="http://schemas.microsoft.com/office/drawing/2014/main" id="{2E87E44E-F228-40E5-85DD-04FF395DD92A}"/>
            </a:ext>
          </a:extLst>
        </xdr:cNvPr>
        <xdr:cNvSpPr txBox="1"/>
      </xdr:nvSpPr>
      <xdr:spPr>
        <a:xfrm>
          <a:off x="16592627" y="674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F7DA5B9E-35FF-435A-A7B4-AAC319EA7DD8}"/>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026A408C-807D-4432-817D-889BFED344F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8B4E3ADB-FFB5-4DEF-86BE-BEE809C44A9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D749109F-DE65-45E4-A6ED-E6372721A83B}"/>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6C6C9B48-675F-4907-ACC9-77F29869816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512772B4-1A5B-4C30-AC4A-CB6D9719B33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FAAECDCE-EF47-4B28-A9AB-DF6905030FD5}"/>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6FFB9454-2FAE-4DA3-BDF7-26693AD440E4}"/>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56EF8E9F-C5B5-4600-824A-F7F50E195168}"/>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7277A835-2702-417C-87AC-9A1B2CF9D7F8}"/>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38E938DF-C3ED-4D2A-9283-64A205D2A094}"/>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a16="http://schemas.microsoft.com/office/drawing/2014/main" id="{4B65973F-A08D-44AB-A5ED-3D40392CC3EE}"/>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a:extLst>
            <a:ext uri="{FF2B5EF4-FFF2-40B4-BE49-F238E27FC236}">
              <a16:creationId xmlns:a16="http://schemas.microsoft.com/office/drawing/2014/main" id="{029C1A12-9058-4D75-BFFE-AF0E241B3871}"/>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a16="http://schemas.microsoft.com/office/drawing/2014/main" id="{B0F3791C-09A2-4751-94FC-4A4A2AE636C6}"/>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a16="http://schemas.microsoft.com/office/drawing/2014/main" id="{0E9C486B-5C02-4DC5-BC3A-4B24640374FE}"/>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id="{DFE8470D-CDA1-4439-864E-32145428ACB9}"/>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id="{440E5D6D-DE57-4EB5-AF3C-C00E801D1E47}"/>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a16="http://schemas.microsoft.com/office/drawing/2014/main" id="{DCA856A3-C4A2-4457-8B0F-9ECA2FB5BFCA}"/>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a16="http://schemas.microsoft.com/office/drawing/2014/main" id="{2D67234F-E3DF-4270-B4F9-C1942BA39302}"/>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a16="http://schemas.microsoft.com/office/drawing/2014/main" id="{7A1C23F9-F58F-493A-A12B-EAE277FC8813}"/>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a:extLst>
            <a:ext uri="{FF2B5EF4-FFF2-40B4-BE49-F238E27FC236}">
              <a16:creationId xmlns:a16="http://schemas.microsoft.com/office/drawing/2014/main" id="{BF77A3C7-4B0B-4F46-B4B7-D12B4AD8761B}"/>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4DB4DF23-6C1F-4A91-A8A8-F522E6D26171}"/>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a:extLst>
            <a:ext uri="{FF2B5EF4-FFF2-40B4-BE49-F238E27FC236}">
              <a16:creationId xmlns:a16="http://schemas.microsoft.com/office/drawing/2014/main" id="{25223B83-0DAC-4D0C-9160-ADC7A9061C8D}"/>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EBD3D5CA-19FA-4D89-87C3-3BB2021DB9FF}"/>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2" name="直線コネクタ 431">
          <a:extLst>
            <a:ext uri="{FF2B5EF4-FFF2-40B4-BE49-F238E27FC236}">
              <a16:creationId xmlns:a16="http://schemas.microsoft.com/office/drawing/2014/main" id="{85B8F3D2-16BC-4463-8444-F36FF237AFC5}"/>
            </a:ext>
          </a:extLst>
        </xdr:cNvPr>
        <xdr:cNvCxnSpPr/>
      </xdr:nvCxnSpPr>
      <xdr:spPr>
        <a:xfrm flipV="1">
          <a:off x="14699614" y="941705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160D38D2-C11C-41B8-90AD-F38E5B094595}"/>
            </a:ext>
          </a:extLst>
        </xdr:cNvPr>
        <xdr:cNvSpPr txBox="1"/>
      </xdr:nvSpPr>
      <xdr:spPr>
        <a:xfrm>
          <a:off x="14738350" y="1048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4" name="直線コネクタ 433">
          <a:extLst>
            <a:ext uri="{FF2B5EF4-FFF2-40B4-BE49-F238E27FC236}">
              <a16:creationId xmlns:a16="http://schemas.microsoft.com/office/drawing/2014/main" id="{E73FA92D-5C4A-481B-9935-A0ECB5199FDD}"/>
            </a:ext>
          </a:extLst>
        </xdr:cNvPr>
        <xdr:cNvCxnSpPr/>
      </xdr:nvCxnSpPr>
      <xdr:spPr>
        <a:xfrm>
          <a:off x="14611350" y="10485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4C7C5D02-667B-43B2-9C88-B87C02F7CFF6}"/>
            </a:ext>
          </a:extLst>
        </xdr:cNvPr>
        <xdr:cNvSpPr txBox="1"/>
      </xdr:nvSpPr>
      <xdr:spPr>
        <a:xfrm>
          <a:off x="1473835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6" name="直線コネクタ 435">
          <a:extLst>
            <a:ext uri="{FF2B5EF4-FFF2-40B4-BE49-F238E27FC236}">
              <a16:creationId xmlns:a16="http://schemas.microsoft.com/office/drawing/2014/main" id="{C5F92AC0-B6BA-4261-9C1D-0C391FBA8B25}"/>
            </a:ext>
          </a:extLst>
        </xdr:cNvPr>
        <xdr:cNvCxnSpPr/>
      </xdr:nvCxnSpPr>
      <xdr:spPr>
        <a:xfrm>
          <a:off x="14611350" y="941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0A08FECC-5D96-4F85-B38D-6B561AFDFEF4}"/>
            </a:ext>
          </a:extLst>
        </xdr:cNvPr>
        <xdr:cNvSpPr txBox="1"/>
      </xdr:nvSpPr>
      <xdr:spPr>
        <a:xfrm>
          <a:off x="14738350" y="9797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38" name="フローチャート: 判断 437">
          <a:extLst>
            <a:ext uri="{FF2B5EF4-FFF2-40B4-BE49-F238E27FC236}">
              <a16:creationId xmlns:a16="http://schemas.microsoft.com/office/drawing/2014/main" id="{E9205910-E395-4803-B027-6E5D7BFB125B}"/>
            </a:ext>
          </a:extLst>
        </xdr:cNvPr>
        <xdr:cNvSpPr/>
      </xdr:nvSpPr>
      <xdr:spPr>
        <a:xfrm>
          <a:off x="14649450" y="99396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39" name="フローチャート: 判断 438">
          <a:extLst>
            <a:ext uri="{FF2B5EF4-FFF2-40B4-BE49-F238E27FC236}">
              <a16:creationId xmlns:a16="http://schemas.microsoft.com/office/drawing/2014/main" id="{32FA6DE4-D85D-4AA9-A373-8D2A19A29BB0}"/>
            </a:ext>
          </a:extLst>
        </xdr:cNvPr>
        <xdr:cNvSpPr/>
      </xdr:nvSpPr>
      <xdr:spPr>
        <a:xfrm>
          <a:off x="1388745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0" name="フローチャート: 判断 439">
          <a:extLst>
            <a:ext uri="{FF2B5EF4-FFF2-40B4-BE49-F238E27FC236}">
              <a16:creationId xmlns:a16="http://schemas.microsoft.com/office/drawing/2014/main" id="{938788A5-D7B8-4619-9062-7B5AC52B84D5}"/>
            </a:ext>
          </a:extLst>
        </xdr:cNvPr>
        <xdr:cNvSpPr/>
      </xdr:nvSpPr>
      <xdr:spPr>
        <a:xfrm>
          <a:off x="130937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41" name="フローチャート: 判断 440">
          <a:extLst>
            <a:ext uri="{FF2B5EF4-FFF2-40B4-BE49-F238E27FC236}">
              <a16:creationId xmlns:a16="http://schemas.microsoft.com/office/drawing/2014/main" id="{745EF48D-8417-42A1-8FC2-01A19664DD7A}"/>
            </a:ext>
          </a:extLst>
        </xdr:cNvPr>
        <xdr:cNvSpPr/>
      </xdr:nvSpPr>
      <xdr:spPr>
        <a:xfrm>
          <a:off x="12299950" y="9914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42" name="フローチャート: 判断 441">
          <a:extLst>
            <a:ext uri="{FF2B5EF4-FFF2-40B4-BE49-F238E27FC236}">
              <a16:creationId xmlns:a16="http://schemas.microsoft.com/office/drawing/2014/main" id="{C1AB4892-226D-49A2-B799-E7D004624857}"/>
            </a:ext>
          </a:extLst>
        </xdr:cNvPr>
        <xdr:cNvSpPr/>
      </xdr:nvSpPr>
      <xdr:spPr>
        <a:xfrm>
          <a:off x="11487150" y="9894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8F21BDFD-D324-4053-BE5E-6FEA558D3041}"/>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B76E23EA-A76A-4496-8B65-95DCA519FCA8}"/>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46580FA5-5893-49B7-ACE1-474E0CFD77BE}"/>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8D12241D-56F8-49B8-946F-0F4B98F40289}"/>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BAE85B6D-A045-4E71-BEBD-085316030139}"/>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448" name="楕円 447">
          <a:extLst>
            <a:ext uri="{FF2B5EF4-FFF2-40B4-BE49-F238E27FC236}">
              <a16:creationId xmlns:a16="http://schemas.microsoft.com/office/drawing/2014/main" id="{4292BCAB-09F9-4BBC-9AA3-895AE0343FB4}"/>
            </a:ext>
          </a:extLst>
        </xdr:cNvPr>
        <xdr:cNvSpPr/>
      </xdr:nvSpPr>
      <xdr:spPr>
        <a:xfrm>
          <a:off x="14649450" y="101066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4B52BDCA-5E08-4A77-95BB-B1611BFCD2CF}"/>
            </a:ext>
          </a:extLst>
        </xdr:cNvPr>
        <xdr:cNvSpPr txBox="1"/>
      </xdr:nvSpPr>
      <xdr:spPr>
        <a:xfrm>
          <a:off x="14738350"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450" name="楕円 449">
          <a:extLst>
            <a:ext uri="{FF2B5EF4-FFF2-40B4-BE49-F238E27FC236}">
              <a16:creationId xmlns:a16="http://schemas.microsoft.com/office/drawing/2014/main" id="{08682CEA-7A78-402B-8522-AFD7DF88CE02}"/>
            </a:ext>
          </a:extLst>
        </xdr:cNvPr>
        <xdr:cNvSpPr/>
      </xdr:nvSpPr>
      <xdr:spPr>
        <a:xfrm>
          <a:off x="13887450" y="100768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43815</xdr:rowOff>
    </xdr:from>
    <xdr:to>
      <xdr:col>85</xdr:col>
      <xdr:colOff>127000</xdr:colOff>
      <xdr:row>61</xdr:row>
      <xdr:rowOff>80010</xdr:rowOff>
    </xdr:to>
    <xdr:cxnSp macro="">
      <xdr:nvCxnSpPr>
        <xdr:cNvPr id="451" name="直線コネクタ 450">
          <a:extLst>
            <a:ext uri="{FF2B5EF4-FFF2-40B4-BE49-F238E27FC236}">
              <a16:creationId xmlns:a16="http://schemas.microsoft.com/office/drawing/2014/main" id="{57BFD6F7-05FD-4224-9498-D8041A3FEE83}"/>
            </a:ext>
          </a:extLst>
        </xdr:cNvPr>
        <xdr:cNvCxnSpPr/>
      </xdr:nvCxnSpPr>
      <xdr:spPr>
        <a:xfrm>
          <a:off x="13938250" y="10121265"/>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128270</xdr:rowOff>
    </xdr:from>
    <xdr:to>
      <xdr:col>76</xdr:col>
      <xdr:colOff>165100</xdr:colOff>
      <xdr:row>61</xdr:row>
      <xdr:rowOff>58420</xdr:rowOff>
    </xdr:to>
    <xdr:sp macro="" textlink="">
      <xdr:nvSpPr>
        <xdr:cNvPr id="452" name="楕円 451">
          <a:extLst>
            <a:ext uri="{FF2B5EF4-FFF2-40B4-BE49-F238E27FC236}">
              <a16:creationId xmlns:a16="http://schemas.microsoft.com/office/drawing/2014/main" id="{6AC84A8C-000E-4BB1-82DF-C5A585F62C8D}"/>
            </a:ext>
          </a:extLst>
        </xdr:cNvPr>
        <xdr:cNvSpPr/>
      </xdr:nvSpPr>
      <xdr:spPr>
        <a:xfrm>
          <a:off x="13093700" y="10040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43815</xdr:rowOff>
    </xdr:to>
    <xdr:cxnSp macro="">
      <xdr:nvCxnSpPr>
        <xdr:cNvPr id="453" name="直線コネクタ 452">
          <a:extLst>
            <a:ext uri="{FF2B5EF4-FFF2-40B4-BE49-F238E27FC236}">
              <a16:creationId xmlns:a16="http://schemas.microsoft.com/office/drawing/2014/main" id="{CB1EEDF5-9F06-4F8E-86EB-487B1C9D1B39}"/>
            </a:ext>
          </a:extLst>
        </xdr:cNvPr>
        <xdr:cNvCxnSpPr/>
      </xdr:nvCxnSpPr>
      <xdr:spPr>
        <a:xfrm>
          <a:off x="13144500" y="10085070"/>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90170</xdr:rowOff>
    </xdr:from>
    <xdr:to>
      <xdr:col>72</xdr:col>
      <xdr:colOff>38100</xdr:colOff>
      <xdr:row>61</xdr:row>
      <xdr:rowOff>20320</xdr:rowOff>
    </xdr:to>
    <xdr:sp macro="" textlink="">
      <xdr:nvSpPr>
        <xdr:cNvPr id="454" name="楕円 453">
          <a:extLst>
            <a:ext uri="{FF2B5EF4-FFF2-40B4-BE49-F238E27FC236}">
              <a16:creationId xmlns:a16="http://schemas.microsoft.com/office/drawing/2014/main" id="{21571A09-CDA5-40B3-99C4-FEBD7C22D183}"/>
            </a:ext>
          </a:extLst>
        </xdr:cNvPr>
        <xdr:cNvSpPr/>
      </xdr:nvSpPr>
      <xdr:spPr>
        <a:xfrm>
          <a:off x="12299950" y="10002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140970</xdr:rowOff>
    </xdr:from>
    <xdr:to>
      <xdr:col>76</xdr:col>
      <xdr:colOff>114300</xdr:colOff>
      <xdr:row>61</xdr:row>
      <xdr:rowOff>7620</xdr:rowOff>
    </xdr:to>
    <xdr:cxnSp macro="">
      <xdr:nvCxnSpPr>
        <xdr:cNvPr id="455" name="直線コネクタ 454">
          <a:extLst>
            <a:ext uri="{FF2B5EF4-FFF2-40B4-BE49-F238E27FC236}">
              <a16:creationId xmlns:a16="http://schemas.microsoft.com/office/drawing/2014/main" id="{FCA8347F-0EFD-47C6-8A5A-4D59886E54F3}"/>
            </a:ext>
          </a:extLst>
        </xdr:cNvPr>
        <xdr:cNvCxnSpPr/>
      </xdr:nvCxnSpPr>
      <xdr:spPr>
        <a:xfrm>
          <a:off x="12344400" y="10053320"/>
          <a:ext cx="8001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52070</xdr:rowOff>
    </xdr:from>
    <xdr:to>
      <xdr:col>67</xdr:col>
      <xdr:colOff>101600</xdr:colOff>
      <xdr:row>60</xdr:row>
      <xdr:rowOff>153670</xdr:rowOff>
    </xdr:to>
    <xdr:sp macro="" textlink="">
      <xdr:nvSpPr>
        <xdr:cNvPr id="456" name="楕円 455">
          <a:extLst>
            <a:ext uri="{FF2B5EF4-FFF2-40B4-BE49-F238E27FC236}">
              <a16:creationId xmlns:a16="http://schemas.microsoft.com/office/drawing/2014/main" id="{0D66AB86-05D9-442D-A338-1A7C7BE7AF13}"/>
            </a:ext>
          </a:extLst>
        </xdr:cNvPr>
        <xdr:cNvSpPr/>
      </xdr:nvSpPr>
      <xdr:spPr>
        <a:xfrm>
          <a:off x="1148715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102870</xdr:rowOff>
    </xdr:from>
    <xdr:to>
      <xdr:col>71</xdr:col>
      <xdr:colOff>177800</xdr:colOff>
      <xdr:row>60</xdr:row>
      <xdr:rowOff>140970</xdr:rowOff>
    </xdr:to>
    <xdr:cxnSp macro="">
      <xdr:nvCxnSpPr>
        <xdr:cNvPr id="457" name="直線コネクタ 456">
          <a:extLst>
            <a:ext uri="{FF2B5EF4-FFF2-40B4-BE49-F238E27FC236}">
              <a16:creationId xmlns:a16="http://schemas.microsoft.com/office/drawing/2014/main" id="{6D135EAC-656E-4B86-8630-818D79FD2AA2}"/>
            </a:ext>
          </a:extLst>
        </xdr:cNvPr>
        <xdr:cNvCxnSpPr/>
      </xdr:nvCxnSpPr>
      <xdr:spPr>
        <a:xfrm>
          <a:off x="11537950" y="1001522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58" name="n_1aveValue【学校施設】&#10;有形固定資産減価償却率">
          <a:extLst>
            <a:ext uri="{FF2B5EF4-FFF2-40B4-BE49-F238E27FC236}">
              <a16:creationId xmlns:a16="http://schemas.microsoft.com/office/drawing/2014/main" id="{45C28C06-4D57-4CB8-9A8D-F9B3815B79FB}"/>
            </a:ext>
          </a:extLst>
        </xdr:cNvPr>
        <xdr:cNvSpPr txBox="1"/>
      </xdr:nvSpPr>
      <xdr:spPr>
        <a:xfrm>
          <a:off x="13742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59" name="n_2aveValue【学校施設】&#10;有形固定資産減価償却率">
          <a:extLst>
            <a:ext uri="{FF2B5EF4-FFF2-40B4-BE49-F238E27FC236}">
              <a16:creationId xmlns:a16="http://schemas.microsoft.com/office/drawing/2014/main" id="{D646FD0E-E78C-4ED6-8CD8-AD97F2A59AD9}"/>
            </a:ext>
          </a:extLst>
        </xdr:cNvPr>
        <xdr:cNvSpPr txBox="1"/>
      </xdr:nvSpPr>
      <xdr:spPr>
        <a:xfrm>
          <a:off x="1296099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460" name="n_3aveValue【学校施設】&#10;有形固定資産減価償却率">
          <a:extLst>
            <a:ext uri="{FF2B5EF4-FFF2-40B4-BE49-F238E27FC236}">
              <a16:creationId xmlns:a16="http://schemas.microsoft.com/office/drawing/2014/main" id="{15FD58EB-8AD1-44A6-9D3E-43CE70638404}"/>
            </a:ext>
          </a:extLst>
        </xdr:cNvPr>
        <xdr:cNvSpPr txBox="1"/>
      </xdr:nvSpPr>
      <xdr:spPr>
        <a:xfrm>
          <a:off x="121672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461" name="n_4aveValue【学校施設】&#10;有形固定資産減価償却率">
          <a:extLst>
            <a:ext uri="{FF2B5EF4-FFF2-40B4-BE49-F238E27FC236}">
              <a16:creationId xmlns:a16="http://schemas.microsoft.com/office/drawing/2014/main" id="{BC241679-76B1-494A-96D6-2BC7DC3B1351}"/>
            </a:ext>
          </a:extLst>
        </xdr:cNvPr>
        <xdr:cNvSpPr txBox="1"/>
      </xdr:nvSpPr>
      <xdr:spPr>
        <a:xfrm>
          <a:off x="113544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85742</xdr:rowOff>
    </xdr:from>
    <xdr:ext cx="405111" cy="259045"/>
    <xdr:sp macro="" textlink="">
      <xdr:nvSpPr>
        <xdr:cNvPr id="462" name="n_1mainValue【学校施設】&#10;有形固定資産減価償却率">
          <a:extLst>
            <a:ext uri="{FF2B5EF4-FFF2-40B4-BE49-F238E27FC236}">
              <a16:creationId xmlns:a16="http://schemas.microsoft.com/office/drawing/2014/main" id="{36436384-CB49-4A0F-8E1C-A5D19DED0B1A}"/>
            </a:ext>
          </a:extLst>
        </xdr:cNvPr>
        <xdr:cNvSpPr txBox="1"/>
      </xdr:nvSpPr>
      <xdr:spPr>
        <a:xfrm>
          <a:off x="137420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49547</xdr:rowOff>
    </xdr:from>
    <xdr:ext cx="405111" cy="259045"/>
    <xdr:sp macro="" textlink="">
      <xdr:nvSpPr>
        <xdr:cNvPr id="463" name="n_2mainValue【学校施設】&#10;有形固定資産減価償却率">
          <a:extLst>
            <a:ext uri="{FF2B5EF4-FFF2-40B4-BE49-F238E27FC236}">
              <a16:creationId xmlns:a16="http://schemas.microsoft.com/office/drawing/2014/main" id="{BDC39410-DD77-44A8-A02B-1CA29D0A1E13}"/>
            </a:ext>
          </a:extLst>
        </xdr:cNvPr>
        <xdr:cNvSpPr txBox="1"/>
      </xdr:nvSpPr>
      <xdr:spPr>
        <a:xfrm>
          <a:off x="1296099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11447</xdr:rowOff>
    </xdr:from>
    <xdr:ext cx="405111" cy="259045"/>
    <xdr:sp macro="" textlink="">
      <xdr:nvSpPr>
        <xdr:cNvPr id="464" name="n_3mainValue【学校施設】&#10;有形固定資産減価償却率">
          <a:extLst>
            <a:ext uri="{FF2B5EF4-FFF2-40B4-BE49-F238E27FC236}">
              <a16:creationId xmlns:a16="http://schemas.microsoft.com/office/drawing/2014/main" id="{AAC057C6-47AE-49CF-B2A6-791B6020C2E3}"/>
            </a:ext>
          </a:extLst>
        </xdr:cNvPr>
        <xdr:cNvSpPr txBox="1"/>
      </xdr:nvSpPr>
      <xdr:spPr>
        <a:xfrm>
          <a:off x="121672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465" name="n_4mainValue【学校施設】&#10;有形固定資産減価償却率">
          <a:extLst>
            <a:ext uri="{FF2B5EF4-FFF2-40B4-BE49-F238E27FC236}">
              <a16:creationId xmlns:a16="http://schemas.microsoft.com/office/drawing/2014/main" id="{72515B42-675A-4644-B117-6C207784512D}"/>
            </a:ext>
          </a:extLst>
        </xdr:cNvPr>
        <xdr:cNvSpPr txBox="1"/>
      </xdr:nvSpPr>
      <xdr:spPr>
        <a:xfrm>
          <a:off x="113544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043B76B0-5D10-454C-8DBD-10D0084D4CD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D1C17F5E-C1E1-48F0-8141-F92C2152F4A1}"/>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243D8361-B105-401E-A8C1-181B6912E81B}"/>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9B66DB3E-3412-4512-8D45-2616A480237E}"/>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E7B6CDB4-AD14-4C7F-905A-5611304405C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31BBAEF3-F5F5-4CAB-91A4-A64E849761E7}"/>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C5AC486A-F2B4-43EA-B898-A78554B923B5}"/>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95B06DF3-0795-4750-9AE5-00664A1C396E}"/>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C7337878-41E9-4F7C-BA52-B0359B59748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9E20EABF-8117-44FC-8209-3899C87B9F52}"/>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a:extLst>
            <a:ext uri="{FF2B5EF4-FFF2-40B4-BE49-F238E27FC236}">
              <a16:creationId xmlns:a16="http://schemas.microsoft.com/office/drawing/2014/main" id="{5CD068C1-1663-48B5-9A1C-D9E822BDF0A8}"/>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a:extLst>
            <a:ext uri="{FF2B5EF4-FFF2-40B4-BE49-F238E27FC236}">
              <a16:creationId xmlns:a16="http://schemas.microsoft.com/office/drawing/2014/main" id="{E103D9CB-452B-44F8-9AA4-53B9924E3A8A}"/>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a:extLst>
            <a:ext uri="{FF2B5EF4-FFF2-40B4-BE49-F238E27FC236}">
              <a16:creationId xmlns:a16="http://schemas.microsoft.com/office/drawing/2014/main" id="{DD564691-C89C-46B9-BB9B-B0C156872879}"/>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a:extLst>
            <a:ext uri="{FF2B5EF4-FFF2-40B4-BE49-F238E27FC236}">
              <a16:creationId xmlns:a16="http://schemas.microsoft.com/office/drawing/2014/main" id="{3C480FB0-0BA4-450F-84C5-69655D9E8527}"/>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a:extLst>
            <a:ext uri="{FF2B5EF4-FFF2-40B4-BE49-F238E27FC236}">
              <a16:creationId xmlns:a16="http://schemas.microsoft.com/office/drawing/2014/main" id="{53120235-AECD-4248-839D-666FB5C40DF2}"/>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a:extLst>
            <a:ext uri="{FF2B5EF4-FFF2-40B4-BE49-F238E27FC236}">
              <a16:creationId xmlns:a16="http://schemas.microsoft.com/office/drawing/2014/main" id="{251927D7-16E2-4DD4-8908-14D53B4DDC4D}"/>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a:extLst>
            <a:ext uri="{FF2B5EF4-FFF2-40B4-BE49-F238E27FC236}">
              <a16:creationId xmlns:a16="http://schemas.microsoft.com/office/drawing/2014/main" id="{360BF860-5945-4428-A035-D5DAFC7AC536}"/>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a:extLst>
            <a:ext uri="{FF2B5EF4-FFF2-40B4-BE49-F238E27FC236}">
              <a16:creationId xmlns:a16="http://schemas.microsoft.com/office/drawing/2014/main" id="{BB06D517-43CF-4F01-9FD1-554C04EDCC2F}"/>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a:extLst>
            <a:ext uri="{FF2B5EF4-FFF2-40B4-BE49-F238E27FC236}">
              <a16:creationId xmlns:a16="http://schemas.microsoft.com/office/drawing/2014/main" id="{B47BEEE8-A766-4878-BA94-26209D8436EA}"/>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a:extLst>
            <a:ext uri="{FF2B5EF4-FFF2-40B4-BE49-F238E27FC236}">
              <a16:creationId xmlns:a16="http://schemas.microsoft.com/office/drawing/2014/main" id="{797C920E-7242-4936-B3D3-A82330A144DF}"/>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a:extLst>
            <a:ext uri="{FF2B5EF4-FFF2-40B4-BE49-F238E27FC236}">
              <a16:creationId xmlns:a16="http://schemas.microsoft.com/office/drawing/2014/main" id="{E6BA7B65-C633-4369-B82C-A848F9488D7F}"/>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a:extLst>
            <a:ext uri="{FF2B5EF4-FFF2-40B4-BE49-F238E27FC236}">
              <a16:creationId xmlns:a16="http://schemas.microsoft.com/office/drawing/2014/main" id="{DC1E63A0-DD3A-4D38-AB92-7CD2390377FC}"/>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a:extLst>
            <a:ext uri="{FF2B5EF4-FFF2-40B4-BE49-F238E27FC236}">
              <a16:creationId xmlns:a16="http://schemas.microsoft.com/office/drawing/2014/main" id="{CD0912DB-0249-4D75-903C-6C19EB378980}"/>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8749B8BD-9894-4823-9608-3E070D86396A}"/>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B9F5B4B1-099E-4FBB-8E60-5892F69D1038}"/>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2ADE8068-B425-486E-BE6F-D69577B29EA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2" name="直線コネクタ 491">
          <a:extLst>
            <a:ext uri="{FF2B5EF4-FFF2-40B4-BE49-F238E27FC236}">
              <a16:creationId xmlns:a16="http://schemas.microsoft.com/office/drawing/2014/main" id="{B286FDC4-51E0-4DA7-B97B-9DE7DA43C617}"/>
            </a:ext>
          </a:extLst>
        </xdr:cNvPr>
        <xdr:cNvCxnSpPr/>
      </xdr:nvCxnSpPr>
      <xdr:spPr>
        <a:xfrm flipV="1">
          <a:off x="19951064" y="9247197"/>
          <a:ext cx="0" cy="123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93" name="【学校施設】&#10;一人当たり面積最小値テキスト">
          <a:extLst>
            <a:ext uri="{FF2B5EF4-FFF2-40B4-BE49-F238E27FC236}">
              <a16:creationId xmlns:a16="http://schemas.microsoft.com/office/drawing/2014/main" id="{3366C922-53EF-456F-8FEE-4951EE24601D}"/>
            </a:ext>
          </a:extLst>
        </xdr:cNvPr>
        <xdr:cNvSpPr txBox="1"/>
      </xdr:nvSpPr>
      <xdr:spPr>
        <a:xfrm>
          <a:off x="19989800" y="1048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4" name="直線コネクタ 493">
          <a:extLst>
            <a:ext uri="{FF2B5EF4-FFF2-40B4-BE49-F238E27FC236}">
              <a16:creationId xmlns:a16="http://schemas.microsoft.com/office/drawing/2014/main" id="{DF39482F-1DE1-4D49-838D-2E4E61C549F5}"/>
            </a:ext>
          </a:extLst>
        </xdr:cNvPr>
        <xdr:cNvCxnSpPr/>
      </xdr:nvCxnSpPr>
      <xdr:spPr>
        <a:xfrm>
          <a:off x="19881850" y="104824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5" name="【学校施設】&#10;一人当たり面積最大値テキスト">
          <a:extLst>
            <a:ext uri="{FF2B5EF4-FFF2-40B4-BE49-F238E27FC236}">
              <a16:creationId xmlns:a16="http://schemas.microsoft.com/office/drawing/2014/main" id="{58C4DA9A-5D31-4008-971A-9E5B6AAB1351}"/>
            </a:ext>
          </a:extLst>
        </xdr:cNvPr>
        <xdr:cNvSpPr txBox="1"/>
      </xdr:nvSpPr>
      <xdr:spPr>
        <a:xfrm>
          <a:off x="19989800" y="902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6" name="直線コネクタ 495">
          <a:extLst>
            <a:ext uri="{FF2B5EF4-FFF2-40B4-BE49-F238E27FC236}">
              <a16:creationId xmlns:a16="http://schemas.microsoft.com/office/drawing/2014/main" id="{BE8983E2-0C0E-44C0-ABEA-AED48F26157D}"/>
            </a:ext>
          </a:extLst>
        </xdr:cNvPr>
        <xdr:cNvCxnSpPr/>
      </xdr:nvCxnSpPr>
      <xdr:spPr>
        <a:xfrm>
          <a:off x="19881850" y="9247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97" name="【学校施設】&#10;一人当たり面積平均値テキスト">
          <a:extLst>
            <a:ext uri="{FF2B5EF4-FFF2-40B4-BE49-F238E27FC236}">
              <a16:creationId xmlns:a16="http://schemas.microsoft.com/office/drawing/2014/main" id="{AECB6BD0-BEF7-4831-88DC-5EAAB336F1C8}"/>
            </a:ext>
          </a:extLst>
        </xdr:cNvPr>
        <xdr:cNvSpPr txBox="1"/>
      </xdr:nvSpPr>
      <xdr:spPr>
        <a:xfrm>
          <a:off x="19989800" y="9879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498" name="フローチャート: 判断 497">
          <a:extLst>
            <a:ext uri="{FF2B5EF4-FFF2-40B4-BE49-F238E27FC236}">
              <a16:creationId xmlns:a16="http://schemas.microsoft.com/office/drawing/2014/main" id="{BCB20584-D59A-4F25-8F41-A31A051FF6DA}"/>
            </a:ext>
          </a:extLst>
        </xdr:cNvPr>
        <xdr:cNvSpPr/>
      </xdr:nvSpPr>
      <xdr:spPr>
        <a:xfrm>
          <a:off x="19900900" y="1002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499" name="フローチャート: 判断 498">
          <a:extLst>
            <a:ext uri="{FF2B5EF4-FFF2-40B4-BE49-F238E27FC236}">
              <a16:creationId xmlns:a16="http://schemas.microsoft.com/office/drawing/2014/main" id="{89672538-4B1E-410C-8C8E-C697116AD139}"/>
            </a:ext>
          </a:extLst>
        </xdr:cNvPr>
        <xdr:cNvSpPr/>
      </xdr:nvSpPr>
      <xdr:spPr>
        <a:xfrm>
          <a:off x="19157950" y="100300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00" name="フローチャート: 判断 499">
          <a:extLst>
            <a:ext uri="{FF2B5EF4-FFF2-40B4-BE49-F238E27FC236}">
              <a16:creationId xmlns:a16="http://schemas.microsoft.com/office/drawing/2014/main" id="{8A42072D-B95E-4FC8-84A5-507E44ED2DCC}"/>
            </a:ext>
          </a:extLst>
        </xdr:cNvPr>
        <xdr:cNvSpPr/>
      </xdr:nvSpPr>
      <xdr:spPr>
        <a:xfrm>
          <a:off x="18345150" y="100104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01" name="フローチャート: 判断 500">
          <a:extLst>
            <a:ext uri="{FF2B5EF4-FFF2-40B4-BE49-F238E27FC236}">
              <a16:creationId xmlns:a16="http://schemas.microsoft.com/office/drawing/2014/main" id="{78299FE6-4F39-49CA-ACD8-4BE0E9AA2857}"/>
            </a:ext>
          </a:extLst>
        </xdr:cNvPr>
        <xdr:cNvSpPr/>
      </xdr:nvSpPr>
      <xdr:spPr>
        <a:xfrm>
          <a:off x="17551400" y="10024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02" name="フローチャート: 判断 501">
          <a:extLst>
            <a:ext uri="{FF2B5EF4-FFF2-40B4-BE49-F238E27FC236}">
              <a16:creationId xmlns:a16="http://schemas.microsoft.com/office/drawing/2014/main" id="{DD136B0A-4143-45AD-BE50-1EA32594FDC5}"/>
            </a:ext>
          </a:extLst>
        </xdr:cNvPr>
        <xdr:cNvSpPr/>
      </xdr:nvSpPr>
      <xdr:spPr>
        <a:xfrm>
          <a:off x="16757650" y="100385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F7B4BE4-F9E8-452C-A69B-859CD8A10182}"/>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66BD4B6F-CE3E-43FC-A86B-9F8598155561}"/>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556B7A7D-231A-4B86-A770-8488D7767AD8}"/>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99A4CDBC-F49F-43DA-ABAB-38EEA4B5194A}"/>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8FBEE4A3-ECE7-4DB4-BE0A-A5556178B954}"/>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101382</xdr:rowOff>
    </xdr:from>
    <xdr:to>
      <xdr:col>116</xdr:col>
      <xdr:colOff>114300</xdr:colOff>
      <xdr:row>63</xdr:row>
      <xdr:rowOff>31532</xdr:rowOff>
    </xdr:to>
    <xdr:sp macro="" textlink="">
      <xdr:nvSpPr>
        <xdr:cNvPr id="508" name="楕円 507">
          <a:extLst>
            <a:ext uri="{FF2B5EF4-FFF2-40B4-BE49-F238E27FC236}">
              <a16:creationId xmlns:a16="http://schemas.microsoft.com/office/drawing/2014/main" id="{89747112-B30B-4320-BA33-BBE62898ED0E}"/>
            </a:ext>
          </a:extLst>
        </xdr:cNvPr>
        <xdr:cNvSpPr/>
      </xdr:nvSpPr>
      <xdr:spPr>
        <a:xfrm>
          <a:off x="19900900" y="103439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16309</xdr:rowOff>
    </xdr:from>
    <xdr:ext cx="469744" cy="259045"/>
    <xdr:sp macro="" textlink="">
      <xdr:nvSpPr>
        <xdr:cNvPr id="509" name="【学校施設】&#10;一人当たり面積該当値テキスト">
          <a:extLst>
            <a:ext uri="{FF2B5EF4-FFF2-40B4-BE49-F238E27FC236}">
              <a16:creationId xmlns:a16="http://schemas.microsoft.com/office/drawing/2014/main" id="{AD875DA6-BFA2-407D-B00C-1E596BBB5AA0}"/>
            </a:ext>
          </a:extLst>
        </xdr:cNvPr>
        <xdr:cNvSpPr txBox="1"/>
      </xdr:nvSpPr>
      <xdr:spPr>
        <a:xfrm>
          <a:off x="19989800" y="102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105954</xdr:rowOff>
    </xdr:from>
    <xdr:to>
      <xdr:col>112</xdr:col>
      <xdr:colOff>38100</xdr:colOff>
      <xdr:row>63</xdr:row>
      <xdr:rowOff>36104</xdr:rowOff>
    </xdr:to>
    <xdr:sp macro="" textlink="">
      <xdr:nvSpPr>
        <xdr:cNvPr id="510" name="楕円 509">
          <a:extLst>
            <a:ext uri="{FF2B5EF4-FFF2-40B4-BE49-F238E27FC236}">
              <a16:creationId xmlns:a16="http://schemas.microsoft.com/office/drawing/2014/main" id="{C9E47B4C-0F29-4F4C-A1B7-B9D1F8304189}"/>
            </a:ext>
          </a:extLst>
        </xdr:cNvPr>
        <xdr:cNvSpPr/>
      </xdr:nvSpPr>
      <xdr:spPr>
        <a:xfrm>
          <a:off x="19157950" y="103485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152182</xdr:rowOff>
    </xdr:from>
    <xdr:to>
      <xdr:col>116</xdr:col>
      <xdr:colOff>63500</xdr:colOff>
      <xdr:row>62</xdr:row>
      <xdr:rowOff>156754</xdr:rowOff>
    </xdr:to>
    <xdr:cxnSp macro="">
      <xdr:nvCxnSpPr>
        <xdr:cNvPr id="511" name="直線コネクタ 510">
          <a:extLst>
            <a:ext uri="{FF2B5EF4-FFF2-40B4-BE49-F238E27FC236}">
              <a16:creationId xmlns:a16="http://schemas.microsoft.com/office/drawing/2014/main" id="{E3F625FC-1777-4166-8AD6-3733983C1072}"/>
            </a:ext>
          </a:extLst>
        </xdr:cNvPr>
        <xdr:cNvCxnSpPr/>
      </xdr:nvCxnSpPr>
      <xdr:spPr>
        <a:xfrm flipV="1">
          <a:off x="19202400" y="10394732"/>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107261</xdr:rowOff>
    </xdr:from>
    <xdr:to>
      <xdr:col>107</xdr:col>
      <xdr:colOff>101600</xdr:colOff>
      <xdr:row>63</xdr:row>
      <xdr:rowOff>37411</xdr:rowOff>
    </xdr:to>
    <xdr:sp macro="" textlink="">
      <xdr:nvSpPr>
        <xdr:cNvPr id="512" name="楕円 511">
          <a:extLst>
            <a:ext uri="{FF2B5EF4-FFF2-40B4-BE49-F238E27FC236}">
              <a16:creationId xmlns:a16="http://schemas.microsoft.com/office/drawing/2014/main" id="{33DFB45A-E2B1-4949-83E0-C10532B4C0CD}"/>
            </a:ext>
          </a:extLst>
        </xdr:cNvPr>
        <xdr:cNvSpPr/>
      </xdr:nvSpPr>
      <xdr:spPr>
        <a:xfrm>
          <a:off x="18345150" y="103498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156754</xdr:rowOff>
    </xdr:from>
    <xdr:to>
      <xdr:col>111</xdr:col>
      <xdr:colOff>177800</xdr:colOff>
      <xdr:row>62</xdr:row>
      <xdr:rowOff>158061</xdr:rowOff>
    </xdr:to>
    <xdr:cxnSp macro="">
      <xdr:nvCxnSpPr>
        <xdr:cNvPr id="513" name="直線コネクタ 512">
          <a:extLst>
            <a:ext uri="{FF2B5EF4-FFF2-40B4-BE49-F238E27FC236}">
              <a16:creationId xmlns:a16="http://schemas.microsoft.com/office/drawing/2014/main" id="{B2519E22-F003-496C-946B-E6865449F674}"/>
            </a:ext>
          </a:extLst>
        </xdr:cNvPr>
        <xdr:cNvCxnSpPr/>
      </xdr:nvCxnSpPr>
      <xdr:spPr>
        <a:xfrm flipV="1">
          <a:off x="18395950" y="10399304"/>
          <a:ext cx="80645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110527</xdr:rowOff>
    </xdr:from>
    <xdr:to>
      <xdr:col>102</xdr:col>
      <xdr:colOff>165100</xdr:colOff>
      <xdr:row>63</xdr:row>
      <xdr:rowOff>40677</xdr:rowOff>
    </xdr:to>
    <xdr:sp macro="" textlink="">
      <xdr:nvSpPr>
        <xdr:cNvPr id="514" name="楕円 513">
          <a:extLst>
            <a:ext uri="{FF2B5EF4-FFF2-40B4-BE49-F238E27FC236}">
              <a16:creationId xmlns:a16="http://schemas.microsoft.com/office/drawing/2014/main" id="{EBDC9448-93E0-4C56-9502-6F457191A2B1}"/>
            </a:ext>
          </a:extLst>
        </xdr:cNvPr>
        <xdr:cNvSpPr/>
      </xdr:nvSpPr>
      <xdr:spPr>
        <a:xfrm>
          <a:off x="17551400" y="103530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158061</xdr:rowOff>
    </xdr:from>
    <xdr:to>
      <xdr:col>107</xdr:col>
      <xdr:colOff>50800</xdr:colOff>
      <xdr:row>62</xdr:row>
      <xdr:rowOff>161327</xdr:rowOff>
    </xdr:to>
    <xdr:cxnSp macro="">
      <xdr:nvCxnSpPr>
        <xdr:cNvPr id="515" name="直線コネクタ 514">
          <a:extLst>
            <a:ext uri="{FF2B5EF4-FFF2-40B4-BE49-F238E27FC236}">
              <a16:creationId xmlns:a16="http://schemas.microsoft.com/office/drawing/2014/main" id="{3CD7E5DE-1210-4D57-B3EF-92932D02E65F}"/>
            </a:ext>
          </a:extLst>
        </xdr:cNvPr>
        <xdr:cNvCxnSpPr/>
      </xdr:nvCxnSpPr>
      <xdr:spPr>
        <a:xfrm flipV="1">
          <a:off x="17602200" y="10400611"/>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112485</xdr:rowOff>
    </xdr:from>
    <xdr:to>
      <xdr:col>98</xdr:col>
      <xdr:colOff>38100</xdr:colOff>
      <xdr:row>63</xdr:row>
      <xdr:rowOff>42635</xdr:rowOff>
    </xdr:to>
    <xdr:sp macro="" textlink="">
      <xdr:nvSpPr>
        <xdr:cNvPr id="516" name="楕円 515">
          <a:extLst>
            <a:ext uri="{FF2B5EF4-FFF2-40B4-BE49-F238E27FC236}">
              <a16:creationId xmlns:a16="http://schemas.microsoft.com/office/drawing/2014/main" id="{C4582D8E-9F74-4869-B5CC-12984028C314}"/>
            </a:ext>
          </a:extLst>
        </xdr:cNvPr>
        <xdr:cNvSpPr/>
      </xdr:nvSpPr>
      <xdr:spPr>
        <a:xfrm>
          <a:off x="16757650" y="103550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161327</xdr:rowOff>
    </xdr:from>
    <xdr:to>
      <xdr:col>102</xdr:col>
      <xdr:colOff>114300</xdr:colOff>
      <xdr:row>62</xdr:row>
      <xdr:rowOff>163285</xdr:rowOff>
    </xdr:to>
    <xdr:cxnSp macro="">
      <xdr:nvCxnSpPr>
        <xdr:cNvPr id="517" name="直線コネクタ 516">
          <a:extLst>
            <a:ext uri="{FF2B5EF4-FFF2-40B4-BE49-F238E27FC236}">
              <a16:creationId xmlns:a16="http://schemas.microsoft.com/office/drawing/2014/main" id="{CD5B5156-3376-4813-8FFC-3D32FF798C6C}"/>
            </a:ext>
          </a:extLst>
        </xdr:cNvPr>
        <xdr:cNvCxnSpPr/>
      </xdr:nvCxnSpPr>
      <xdr:spPr>
        <a:xfrm flipV="1">
          <a:off x="16802100" y="10403877"/>
          <a:ext cx="8001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518" name="n_1aveValue【学校施設】&#10;一人当たり面積">
          <a:extLst>
            <a:ext uri="{FF2B5EF4-FFF2-40B4-BE49-F238E27FC236}">
              <a16:creationId xmlns:a16="http://schemas.microsoft.com/office/drawing/2014/main" id="{B645663B-1E51-4292-80FD-683883056CED}"/>
            </a:ext>
          </a:extLst>
        </xdr:cNvPr>
        <xdr:cNvSpPr txBox="1"/>
      </xdr:nvSpPr>
      <xdr:spPr>
        <a:xfrm>
          <a:off x="18980227" y="98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519" name="n_2aveValue【学校施設】&#10;一人当たり面積">
          <a:extLst>
            <a:ext uri="{FF2B5EF4-FFF2-40B4-BE49-F238E27FC236}">
              <a16:creationId xmlns:a16="http://schemas.microsoft.com/office/drawing/2014/main" id="{622D0A71-4EB5-429A-BC23-A9220A1D002C}"/>
            </a:ext>
          </a:extLst>
        </xdr:cNvPr>
        <xdr:cNvSpPr txBox="1"/>
      </xdr:nvSpPr>
      <xdr:spPr>
        <a:xfrm>
          <a:off x="18180127" y="979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520" name="n_3aveValue【学校施設】&#10;一人当たり面積">
          <a:extLst>
            <a:ext uri="{FF2B5EF4-FFF2-40B4-BE49-F238E27FC236}">
              <a16:creationId xmlns:a16="http://schemas.microsoft.com/office/drawing/2014/main" id="{FFFE1288-6FD3-4030-A155-661F5F045DA8}"/>
            </a:ext>
          </a:extLst>
        </xdr:cNvPr>
        <xdr:cNvSpPr txBox="1"/>
      </xdr:nvSpPr>
      <xdr:spPr>
        <a:xfrm>
          <a:off x="17386377" y="980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21" name="n_4aveValue【学校施設】&#10;一人当たり面積">
          <a:extLst>
            <a:ext uri="{FF2B5EF4-FFF2-40B4-BE49-F238E27FC236}">
              <a16:creationId xmlns:a16="http://schemas.microsoft.com/office/drawing/2014/main" id="{1427BDE1-8590-486C-A57B-E6F73672EC1F}"/>
            </a:ext>
          </a:extLst>
        </xdr:cNvPr>
        <xdr:cNvSpPr txBox="1"/>
      </xdr:nvSpPr>
      <xdr:spPr>
        <a:xfrm>
          <a:off x="16592627" y="98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27231</xdr:rowOff>
    </xdr:from>
    <xdr:ext cx="469744" cy="259045"/>
    <xdr:sp macro="" textlink="">
      <xdr:nvSpPr>
        <xdr:cNvPr id="522" name="n_1mainValue【学校施設】&#10;一人当たり面積">
          <a:extLst>
            <a:ext uri="{FF2B5EF4-FFF2-40B4-BE49-F238E27FC236}">
              <a16:creationId xmlns:a16="http://schemas.microsoft.com/office/drawing/2014/main" id="{2457EAA2-3E14-40DE-9404-AE18F075ED5A}"/>
            </a:ext>
          </a:extLst>
        </xdr:cNvPr>
        <xdr:cNvSpPr txBox="1"/>
      </xdr:nvSpPr>
      <xdr:spPr>
        <a:xfrm>
          <a:off x="18980227" y="104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28538</xdr:rowOff>
    </xdr:from>
    <xdr:ext cx="469744" cy="259045"/>
    <xdr:sp macro="" textlink="">
      <xdr:nvSpPr>
        <xdr:cNvPr id="523" name="n_2mainValue【学校施設】&#10;一人当たり面積">
          <a:extLst>
            <a:ext uri="{FF2B5EF4-FFF2-40B4-BE49-F238E27FC236}">
              <a16:creationId xmlns:a16="http://schemas.microsoft.com/office/drawing/2014/main" id="{7219F693-D5A2-4C30-9337-E97E2826B165}"/>
            </a:ext>
          </a:extLst>
        </xdr:cNvPr>
        <xdr:cNvSpPr txBox="1"/>
      </xdr:nvSpPr>
      <xdr:spPr>
        <a:xfrm>
          <a:off x="18180127" y="1043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31804</xdr:rowOff>
    </xdr:from>
    <xdr:ext cx="469744" cy="259045"/>
    <xdr:sp macro="" textlink="">
      <xdr:nvSpPr>
        <xdr:cNvPr id="524" name="n_3mainValue【学校施設】&#10;一人当たり面積">
          <a:extLst>
            <a:ext uri="{FF2B5EF4-FFF2-40B4-BE49-F238E27FC236}">
              <a16:creationId xmlns:a16="http://schemas.microsoft.com/office/drawing/2014/main" id="{B8A590F1-D7E2-47ED-BFDE-2473FD79EB2A}"/>
            </a:ext>
          </a:extLst>
        </xdr:cNvPr>
        <xdr:cNvSpPr txBox="1"/>
      </xdr:nvSpPr>
      <xdr:spPr>
        <a:xfrm>
          <a:off x="17386377" y="1043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33762</xdr:rowOff>
    </xdr:from>
    <xdr:ext cx="469744" cy="259045"/>
    <xdr:sp macro="" textlink="">
      <xdr:nvSpPr>
        <xdr:cNvPr id="525" name="n_4mainValue【学校施設】&#10;一人当たり面積">
          <a:extLst>
            <a:ext uri="{FF2B5EF4-FFF2-40B4-BE49-F238E27FC236}">
              <a16:creationId xmlns:a16="http://schemas.microsoft.com/office/drawing/2014/main" id="{4DC8D99A-DA91-4392-87C1-45EB7B9C9D84}"/>
            </a:ext>
          </a:extLst>
        </xdr:cNvPr>
        <xdr:cNvSpPr txBox="1"/>
      </xdr:nvSpPr>
      <xdr:spPr>
        <a:xfrm>
          <a:off x="16592627" y="1044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E728FE4E-64AB-4CC8-961C-EBEAEA034C29}"/>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84228659-143B-4E45-B188-B2E078228EBD}"/>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1EB1164D-8D13-4984-8E42-6ADAE0BFCE73}"/>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113B5FD0-C479-4180-9C5D-5259E42E6B37}"/>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81090BB3-5E67-4F6E-80BE-FCF5B15481EF}"/>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136E3244-D989-4C10-AB1B-C72219BD4925}"/>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2B6EA918-578A-4ADA-B4E9-C353668DEDAE}"/>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5D3A62EF-87A0-480A-8C7F-8FF982A4C45B}"/>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7ED86B18-6DED-4102-8734-6987909778F7}"/>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8C34852E-0CDB-49DD-94FB-EF0AB2EA73C7}"/>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167FA8EC-4EC8-401F-B48D-5D0DCC3028B1}"/>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CE699A25-3BF7-4B30-B58C-43AB46B9EFD8}"/>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0CDCEC5E-E618-400B-829A-DCFAC6985D4F}"/>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D2242463-6721-43F2-B892-2CDEE8AFDE18}"/>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0D7D683A-95A8-4B4F-9E42-0C113DFC7C42}"/>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E3E1E497-F905-408D-9ADD-FCA3EBABB2D9}"/>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66CA38B5-D69F-442B-83AA-92522143D414}"/>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25E3EF41-87E0-43BD-8638-C83B1FA1BAC1}"/>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72D0F1BC-F8D9-46E7-816F-6326FCA94672}"/>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5144D431-EAD4-41B1-8C39-232C75178E6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320453F9-A00C-42BB-92B1-2987AA8BD65F}"/>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A764CC14-F678-4131-A79F-DAE3C903F1DE}"/>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C8577933-E1ED-4EB8-9FB1-1F7020E90D03}"/>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2C1C1073-6F6B-46D9-8602-91F377E4D9E7}"/>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a:extLst>
            <a:ext uri="{FF2B5EF4-FFF2-40B4-BE49-F238E27FC236}">
              <a16:creationId xmlns:a16="http://schemas.microsoft.com/office/drawing/2014/main" id="{77A86BBE-C405-4095-97D0-A62791B8BAA5}"/>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a:extLst>
            <a:ext uri="{FF2B5EF4-FFF2-40B4-BE49-F238E27FC236}">
              <a16:creationId xmlns:a16="http://schemas.microsoft.com/office/drawing/2014/main" id="{6A3E50F5-7C7C-4A39-BEA1-CFFE4A2B7A27}"/>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a:extLst>
            <a:ext uri="{FF2B5EF4-FFF2-40B4-BE49-F238E27FC236}">
              <a16:creationId xmlns:a16="http://schemas.microsoft.com/office/drawing/2014/main" id="{A9F934B5-C4C0-4654-9A6A-B297564CCF1A}"/>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a:extLst>
            <a:ext uri="{FF2B5EF4-FFF2-40B4-BE49-F238E27FC236}">
              <a16:creationId xmlns:a16="http://schemas.microsoft.com/office/drawing/2014/main" id="{9BDDA057-39AD-4F3B-AF18-8C6797B359EC}"/>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a:extLst>
            <a:ext uri="{FF2B5EF4-FFF2-40B4-BE49-F238E27FC236}">
              <a16:creationId xmlns:a16="http://schemas.microsoft.com/office/drawing/2014/main" id="{FE42914F-BADA-4051-AB33-1EFA01C701AB}"/>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a:extLst>
            <a:ext uri="{FF2B5EF4-FFF2-40B4-BE49-F238E27FC236}">
              <a16:creationId xmlns:a16="http://schemas.microsoft.com/office/drawing/2014/main" id="{5E02E3B9-1A0C-46DA-9BFE-E4201D150754}"/>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a:extLst>
            <a:ext uri="{FF2B5EF4-FFF2-40B4-BE49-F238E27FC236}">
              <a16:creationId xmlns:a16="http://schemas.microsoft.com/office/drawing/2014/main" id="{C97A8D46-C823-43A1-ABD0-41EF31DDE60A}"/>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a:extLst>
            <a:ext uri="{FF2B5EF4-FFF2-40B4-BE49-F238E27FC236}">
              <a16:creationId xmlns:a16="http://schemas.microsoft.com/office/drawing/2014/main" id="{CA1AA29A-54F9-4074-A24D-F05BDF3057B9}"/>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id="{B77C7502-BCE4-43EC-8790-ABEC7D4AFCD1}"/>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id="{87B24DC0-C5E6-499B-A4E2-61D95657393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id="{E96A8493-E7A1-41D5-9D64-F9ABA21357FF}"/>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　</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公営住宅</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を除く有形固定資産減価償却率については、各施設とも既に耐用年数の半分以上が経過しており、老朽化が進んでいると考えられる。また、</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学校施設</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に関しては、有形固定資産減価償却率が類似団体内平均値よりも特に高い水準となっている</a:t>
          </a: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　</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公営住宅</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については、平成</a:t>
          </a:r>
          <a:r>
            <a:rPr lang="en-US" altLang="ja-JP" sz="1300">
              <a:effectLst/>
              <a:latin typeface="ＭＳ Ｐゴシック" panose="020B0600070205080204" pitchFamily="50" charset="-128"/>
              <a:ea typeface="ＭＳ Ｐゴシック" panose="020B0600070205080204" pitchFamily="50" charset="-128"/>
            </a:rPr>
            <a:t>23</a:t>
          </a:r>
          <a:r>
            <a:rPr lang="ja-JP" altLang="en-US" sz="1300">
              <a:effectLst/>
              <a:latin typeface="ＭＳ Ｐゴシック" panose="020B0600070205080204" pitchFamily="50" charset="-128"/>
              <a:ea typeface="ＭＳ Ｐゴシック" panose="020B0600070205080204" pitchFamily="50" charset="-128"/>
            </a:rPr>
            <a:t>年度に集合住宅型の公営住宅を建設したことにより、有形固定資産減価償却率が類似団体内平均値と比較して低くなっている。</a:t>
          </a:r>
        </a:p>
        <a:p>
          <a:pPr eaLnBrk="1" fontAlgn="auto" latinLnBrk="0" hangingPunct="1"/>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A2541C9-2972-487F-8770-1A58E9CA1208}"/>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FE555F6-1BA8-4A10-AE6A-1479747F8EFE}"/>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6F3BFB-7625-424D-BE0C-851324166CFF}"/>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2F2425-E1DB-4329-9C7F-422B1C2C3C4B}"/>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17D8AF-3368-4ABD-90F8-B5C04CE447F4}"/>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12A2E1-2C1E-4893-9DD7-8F43839C160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2FAE248-F554-439D-9C04-288AAE13996C}"/>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3E6FD0-C2FF-4CB9-9CE8-0119D199F40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4803678-8CBD-4D0F-8608-6C1B5F7EC9BC}"/>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211342A-2030-4EFD-BA32-3D3117275A3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32,464
32,272
17.18
13,368,498
12,544,810
795,591
7,612,384
8,533,993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462FE44-C757-40C9-B31A-5E7142F54A28}"/>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3975352-41B2-43AA-8312-690A5A5BAAFD}"/>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71779D-CE67-4614-89C1-0365CCB9152E}"/>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847DA2-0B32-4F05-B3C7-1A76DDBC136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210FBF9-B87C-48B7-9C03-C45651EE9062}"/>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6728953-E2A5-4823-B360-5CBBD4F24E81}"/>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ED91B49-47EF-4118-8F6D-6A4667E7075D}"/>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DA8385-DF83-45FF-B6F4-6120D7BDD1BA}"/>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EDE9BE-FD53-4B31-90DA-0BDFC94C2A7B}"/>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9553632-7919-407F-A9F4-DEC7DDEBC124}"/>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DF916A-80E2-4888-87FD-64D97C91C022}"/>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4BD12B-1C83-4802-AA60-9BAC82F2283D}"/>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B9426E-DBEE-4E8B-976F-6A6DEE649A8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80372C-4208-43DA-9247-7D7619820EAB}"/>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95E3EE1-DE7E-4E63-98F5-258A48FAE187}"/>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972A519-B085-433C-B3A6-1A5C0C296EBE}"/>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D79A51-4D43-4F37-88A4-A1A80201113D}"/>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1E534BB-1EBD-46CD-834F-09AE5098668F}"/>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95B60B-6C16-4567-8A4C-6EF8F89351BB}"/>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6843E45-507E-428F-BA05-638304769C4D}"/>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6C002BB-38CC-4334-A5F9-DF13231AC51D}"/>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56C6148-0B91-4A4C-9987-94105E4A3D8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F063E9C-9277-46C5-BE04-6570E4BBBE11}"/>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27A31B9-5BDC-4940-ACAD-6CA2C741E701}"/>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B263C88-FA47-4C47-8EA2-6CDEB52CC37F}"/>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8ECBBDB-D459-48AF-B49D-1351A615AF23}"/>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5CFF82E-50A7-4F46-B9C6-BBC02CACE2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89F9FBA-8C56-46E8-95BC-C66BE4A3A6FE}"/>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9222B70-DDC1-41E7-8B8F-49CE38BBBD1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3112225-1947-4E4A-9768-F77CBAED1565}"/>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973373E-DB5C-434F-BD49-21442C8261CD}"/>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1C91695-4172-4AC3-BCE1-50A13D053813}"/>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E664528-BDDA-464C-9E59-51F617B75721}"/>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405488E-530E-44C0-8EA4-0FE2F67571F0}"/>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3FE5920-97BE-4536-B53B-C4D2371A49F6}"/>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BFCA292-677B-4CF3-9E06-782C79DA61A8}"/>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6930487-054B-4E51-929F-0D955FE5B3DC}"/>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B534093-AA10-4816-BAE2-69F6D4381E4D}"/>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518B73C-BB89-47CC-AF95-17EF35DCCA0B}"/>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77B8886-EA92-4E5A-AD9E-77BAB3C62269}"/>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1BD455B-675F-4632-9396-C0CE1723BE1E}"/>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CE68F91-471E-476B-9FE2-B4CCE5CD4CF8}"/>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E794685-07A7-4434-9D98-74409E8BBA07}"/>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33D0AC0-8813-449C-B560-9AE0799AA3A5}"/>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9842084-3ECE-402C-A3CF-E7C127325D66}"/>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3639D9E-EBA0-45AD-B7FF-A97AB3350F26}"/>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A5BA130C-A7F2-4051-AC6B-2E3CD736F300}"/>
            </a:ext>
          </a:extLst>
        </xdr:cNvPr>
        <xdr:cNvCxnSpPr/>
      </xdr:nvCxnSpPr>
      <xdr:spPr>
        <a:xfrm flipV="1">
          <a:off x="4177665" y="54573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2AFCB462-9841-4A29-8EAB-F69ED5BD2E00}"/>
            </a:ext>
          </a:extLst>
        </xdr:cNvPr>
        <xdr:cNvSpPr txBox="1"/>
      </xdr:nvSpPr>
      <xdr:spPr>
        <a:xfrm>
          <a:off x="4216400" y="7028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B1C88B34-C99E-4D23-A3CD-0C80669050BD}"/>
            </a:ext>
          </a:extLst>
        </xdr:cNvPr>
        <xdr:cNvCxnSpPr/>
      </xdr:nvCxnSpPr>
      <xdr:spPr>
        <a:xfrm>
          <a:off x="4108450" y="7024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48311DF0-4072-4EBA-9467-F854211C4A8A}"/>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061DE37-2CE9-4D40-B034-F15435065A4B}"/>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2FDB35AA-7C28-45D0-9BED-32535D263548}"/>
            </a:ext>
          </a:extLst>
        </xdr:cNvPr>
        <xdr:cNvSpPr txBox="1"/>
      </xdr:nvSpPr>
      <xdr:spPr>
        <a:xfrm>
          <a:off x="4216400" y="6053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8FFFFA61-B6BD-4A8A-ABA6-385AD3957C58}"/>
            </a:ext>
          </a:extLst>
        </xdr:cNvPr>
        <xdr:cNvSpPr/>
      </xdr:nvSpPr>
      <xdr:spPr>
        <a:xfrm>
          <a:off x="4127500" y="6195967"/>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865F086A-A9C9-4D1E-BD27-629DEEE7656F}"/>
            </a:ext>
          </a:extLst>
        </xdr:cNvPr>
        <xdr:cNvSpPr/>
      </xdr:nvSpPr>
      <xdr:spPr>
        <a:xfrm>
          <a:off x="3384550" y="61567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EBEA876A-66E0-42C3-89E1-8B0FC7F2E404}"/>
            </a:ext>
          </a:extLst>
        </xdr:cNvPr>
        <xdr:cNvSpPr/>
      </xdr:nvSpPr>
      <xdr:spPr>
        <a:xfrm>
          <a:off x="2571750" y="613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8C398016-8825-47DE-9D8A-87B94C88DBF5}"/>
            </a:ext>
          </a:extLst>
        </xdr:cNvPr>
        <xdr:cNvSpPr/>
      </xdr:nvSpPr>
      <xdr:spPr>
        <a:xfrm>
          <a:off x="1778000" y="612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EF64E87E-2592-492C-B426-B145C318CC08}"/>
            </a:ext>
          </a:extLst>
        </xdr:cNvPr>
        <xdr:cNvSpPr/>
      </xdr:nvSpPr>
      <xdr:spPr>
        <a:xfrm>
          <a:off x="984250" y="6101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4065E3E-0CAD-4959-A5E3-F2EFDEBB8CD7}"/>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3DAF6EB-5819-4B6D-9512-0E68980EB92E}"/>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A06153B-3A02-4953-B9C7-195D971C65EB}"/>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3CE00CE-DC06-4E6F-BE45-333664EB49C8}"/>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C0B9D05-DF40-40C7-884B-2021BDC9377B}"/>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123372</xdr:rowOff>
    </xdr:from>
    <xdr:to>
      <xdr:col>24</xdr:col>
      <xdr:colOff>114300</xdr:colOff>
      <xdr:row>40</xdr:row>
      <xdr:rowOff>53522</xdr:rowOff>
    </xdr:to>
    <xdr:sp macro="" textlink="">
      <xdr:nvSpPr>
        <xdr:cNvPr id="74" name="楕円 73">
          <a:extLst>
            <a:ext uri="{FF2B5EF4-FFF2-40B4-BE49-F238E27FC236}">
              <a16:creationId xmlns:a16="http://schemas.microsoft.com/office/drawing/2014/main" id="{9850AF0A-EB74-4073-AAB5-4BB70EB33437}"/>
            </a:ext>
          </a:extLst>
        </xdr:cNvPr>
        <xdr:cNvSpPr/>
      </xdr:nvSpPr>
      <xdr:spPr>
        <a:xfrm>
          <a:off x="4127500" y="65686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101799</xdr:rowOff>
    </xdr:from>
    <xdr:ext cx="405111" cy="259045"/>
    <xdr:sp macro="" textlink="">
      <xdr:nvSpPr>
        <xdr:cNvPr id="75" name="【図書館】&#10;有形固定資産減価償却率該当値テキスト">
          <a:extLst>
            <a:ext uri="{FF2B5EF4-FFF2-40B4-BE49-F238E27FC236}">
              <a16:creationId xmlns:a16="http://schemas.microsoft.com/office/drawing/2014/main" id="{45039186-B4C5-4A6B-BF46-7D9A23B87850}"/>
            </a:ext>
          </a:extLst>
        </xdr:cNvPr>
        <xdr:cNvSpPr txBox="1"/>
      </xdr:nvSpPr>
      <xdr:spPr>
        <a:xfrm>
          <a:off x="4216400" y="6547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84183</xdr:rowOff>
    </xdr:from>
    <xdr:to>
      <xdr:col>20</xdr:col>
      <xdr:colOff>38100</xdr:colOff>
      <xdr:row>40</xdr:row>
      <xdr:rowOff>14333</xdr:rowOff>
    </xdr:to>
    <xdr:sp macro="" textlink="">
      <xdr:nvSpPr>
        <xdr:cNvPr id="76" name="楕円 75">
          <a:extLst>
            <a:ext uri="{FF2B5EF4-FFF2-40B4-BE49-F238E27FC236}">
              <a16:creationId xmlns:a16="http://schemas.microsoft.com/office/drawing/2014/main" id="{AA8C1931-6564-4DC2-8162-94BAF88949F3}"/>
            </a:ext>
          </a:extLst>
        </xdr:cNvPr>
        <xdr:cNvSpPr/>
      </xdr:nvSpPr>
      <xdr:spPr>
        <a:xfrm>
          <a:off x="3384550" y="65294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134983</xdr:rowOff>
    </xdr:from>
    <xdr:to>
      <xdr:col>24</xdr:col>
      <xdr:colOff>63500</xdr:colOff>
      <xdr:row>40</xdr:row>
      <xdr:rowOff>2722</xdr:rowOff>
    </xdr:to>
    <xdr:cxnSp macro="">
      <xdr:nvCxnSpPr>
        <xdr:cNvPr id="77" name="直線コネクタ 76">
          <a:extLst>
            <a:ext uri="{FF2B5EF4-FFF2-40B4-BE49-F238E27FC236}">
              <a16:creationId xmlns:a16="http://schemas.microsoft.com/office/drawing/2014/main" id="{8A8CCC42-4A78-497A-9F6F-596AAABA9F6C}"/>
            </a:ext>
          </a:extLst>
        </xdr:cNvPr>
        <xdr:cNvCxnSpPr/>
      </xdr:nvCxnSpPr>
      <xdr:spPr>
        <a:xfrm>
          <a:off x="3429000" y="6580233"/>
          <a:ext cx="749300" cy="3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136434</xdr:rowOff>
    </xdr:from>
    <xdr:to>
      <xdr:col>15</xdr:col>
      <xdr:colOff>101600</xdr:colOff>
      <xdr:row>39</xdr:row>
      <xdr:rowOff>66584</xdr:rowOff>
    </xdr:to>
    <xdr:sp macro="" textlink="">
      <xdr:nvSpPr>
        <xdr:cNvPr id="78" name="楕円 77">
          <a:extLst>
            <a:ext uri="{FF2B5EF4-FFF2-40B4-BE49-F238E27FC236}">
              <a16:creationId xmlns:a16="http://schemas.microsoft.com/office/drawing/2014/main" id="{1D666B6D-3DD8-4798-97F8-61AC6F782A50}"/>
            </a:ext>
          </a:extLst>
        </xdr:cNvPr>
        <xdr:cNvSpPr/>
      </xdr:nvSpPr>
      <xdr:spPr>
        <a:xfrm>
          <a:off x="2571750" y="64165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xdr:rowOff>
    </xdr:from>
    <xdr:to>
      <xdr:col>19</xdr:col>
      <xdr:colOff>177800</xdr:colOff>
      <xdr:row>39</xdr:row>
      <xdr:rowOff>134983</xdr:rowOff>
    </xdr:to>
    <xdr:cxnSp macro="">
      <xdr:nvCxnSpPr>
        <xdr:cNvPr id="79" name="直線コネクタ 78">
          <a:extLst>
            <a:ext uri="{FF2B5EF4-FFF2-40B4-BE49-F238E27FC236}">
              <a16:creationId xmlns:a16="http://schemas.microsoft.com/office/drawing/2014/main" id="{91DD030C-98ED-4821-86BB-F1B1B1306E17}"/>
            </a:ext>
          </a:extLst>
        </xdr:cNvPr>
        <xdr:cNvCxnSpPr/>
      </xdr:nvCxnSpPr>
      <xdr:spPr>
        <a:xfrm>
          <a:off x="2622550" y="6461034"/>
          <a:ext cx="80645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80" name="楕円 79">
          <a:extLst>
            <a:ext uri="{FF2B5EF4-FFF2-40B4-BE49-F238E27FC236}">
              <a16:creationId xmlns:a16="http://schemas.microsoft.com/office/drawing/2014/main" id="{CEEF9D3D-D072-49D2-A2B4-5085E3A08EBD}"/>
            </a:ext>
          </a:extLst>
        </xdr:cNvPr>
        <xdr:cNvSpPr/>
      </xdr:nvSpPr>
      <xdr:spPr>
        <a:xfrm>
          <a:off x="1778000" y="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15784</xdr:rowOff>
    </xdr:from>
    <xdr:to>
      <xdr:col>15</xdr:col>
      <xdr:colOff>50800</xdr:colOff>
      <xdr:row>39</xdr:row>
      <xdr:rowOff>51707</xdr:rowOff>
    </xdr:to>
    <xdr:cxnSp macro="">
      <xdr:nvCxnSpPr>
        <xdr:cNvPr id="81" name="直線コネクタ 80">
          <a:extLst>
            <a:ext uri="{FF2B5EF4-FFF2-40B4-BE49-F238E27FC236}">
              <a16:creationId xmlns:a16="http://schemas.microsoft.com/office/drawing/2014/main" id="{9A4004EC-2A22-4D6B-BF46-71116A8AA431}"/>
            </a:ext>
          </a:extLst>
        </xdr:cNvPr>
        <xdr:cNvCxnSpPr/>
      </xdr:nvCxnSpPr>
      <xdr:spPr>
        <a:xfrm flipV="1">
          <a:off x="1828800" y="6461034"/>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129903</xdr:rowOff>
    </xdr:from>
    <xdr:to>
      <xdr:col>6</xdr:col>
      <xdr:colOff>38100</xdr:colOff>
      <xdr:row>39</xdr:row>
      <xdr:rowOff>60053</xdr:rowOff>
    </xdr:to>
    <xdr:sp macro="" textlink="">
      <xdr:nvSpPr>
        <xdr:cNvPr id="82" name="楕円 81">
          <a:extLst>
            <a:ext uri="{FF2B5EF4-FFF2-40B4-BE49-F238E27FC236}">
              <a16:creationId xmlns:a16="http://schemas.microsoft.com/office/drawing/2014/main" id="{24A8003F-E771-412A-A972-B59C72353065}"/>
            </a:ext>
          </a:extLst>
        </xdr:cNvPr>
        <xdr:cNvSpPr/>
      </xdr:nvSpPr>
      <xdr:spPr>
        <a:xfrm>
          <a:off x="984250" y="64100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9253</xdr:rowOff>
    </xdr:from>
    <xdr:to>
      <xdr:col>10</xdr:col>
      <xdr:colOff>114300</xdr:colOff>
      <xdr:row>39</xdr:row>
      <xdr:rowOff>51707</xdr:rowOff>
    </xdr:to>
    <xdr:cxnSp macro="">
      <xdr:nvCxnSpPr>
        <xdr:cNvPr id="83" name="直線コネクタ 82">
          <a:extLst>
            <a:ext uri="{FF2B5EF4-FFF2-40B4-BE49-F238E27FC236}">
              <a16:creationId xmlns:a16="http://schemas.microsoft.com/office/drawing/2014/main" id="{0333A88B-FFC0-4642-AD65-5D5C6FF7751A}"/>
            </a:ext>
          </a:extLst>
        </xdr:cNvPr>
        <xdr:cNvCxnSpPr/>
      </xdr:nvCxnSpPr>
      <xdr:spPr>
        <a:xfrm>
          <a:off x="1028700" y="6454503"/>
          <a:ext cx="8001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7BF64A7B-8C8E-44BA-8BEE-AB66BFCDBDDE}"/>
            </a:ext>
          </a:extLst>
        </xdr:cNvPr>
        <xdr:cNvSpPr txBox="1"/>
      </xdr:nvSpPr>
      <xdr:spPr>
        <a:xfrm>
          <a:off x="3239144" y="594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9BF42568-2DD0-4AEB-8661-740ADE1964A1}"/>
            </a:ext>
          </a:extLst>
        </xdr:cNvPr>
        <xdr:cNvSpPr txBox="1"/>
      </xdr:nvSpPr>
      <xdr:spPr>
        <a:xfrm>
          <a:off x="2439044" y="591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A9C78429-EA55-4BEA-A677-D937347AB411}"/>
            </a:ext>
          </a:extLst>
        </xdr:cNvPr>
        <xdr:cNvSpPr txBox="1"/>
      </xdr:nvSpPr>
      <xdr:spPr>
        <a:xfrm>
          <a:off x="1645294" y="59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23954B96-2BB4-43C5-BD19-35D15AA542FC}"/>
            </a:ext>
          </a:extLst>
        </xdr:cNvPr>
        <xdr:cNvSpPr txBox="1"/>
      </xdr:nvSpPr>
      <xdr:spPr>
        <a:xfrm>
          <a:off x="85154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5460</xdr:rowOff>
    </xdr:from>
    <xdr:ext cx="405111" cy="259045"/>
    <xdr:sp macro="" textlink="">
      <xdr:nvSpPr>
        <xdr:cNvPr id="88" name="n_1mainValue【図書館】&#10;有形固定資産減価償却率">
          <a:extLst>
            <a:ext uri="{FF2B5EF4-FFF2-40B4-BE49-F238E27FC236}">
              <a16:creationId xmlns:a16="http://schemas.microsoft.com/office/drawing/2014/main" id="{6D1705D1-B5DC-49C8-820E-B199C0C02526}"/>
            </a:ext>
          </a:extLst>
        </xdr:cNvPr>
        <xdr:cNvSpPr txBox="1"/>
      </xdr:nvSpPr>
      <xdr:spPr>
        <a:xfrm>
          <a:off x="3239144" y="661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57711</xdr:rowOff>
    </xdr:from>
    <xdr:ext cx="405111" cy="259045"/>
    <xdr:sp macro="" textlink="">
      <xdr:nvSpPr>
        <xdr:cNvPr id="89" name="n_2mainValue【図書館】&#10;有形固定資産減価償却率">
          <a:extLst>
            <a:ext uri="{FF2B5EF4-FFF2-40B4-BE49-F238E27FC236}">
              <a16:creationId xmlns:a16="http://schemas.microsoft.com/office/drawing/2014/main" id="{961C0241-F49E-43CE-BEE7-B5E1E11BA642}"/>
            </a:ext>
          </a:extLst>
        </xdr:cNvPr>
        <xdr:cNvSpPr txBox="1"/>
      </xdr:nvSpPr>
      <xdr:spPr>
        <a:xfrm>
          <a:off x="2439044" y="6502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90" name="n_3mainValue【図書館】&#10;有形固定資産減価償却率">
          <a:extLst>
            <a:ext uri="{FF2B5EF4-FFF2-40B4-BE49-F238E27FC236}">
              <a16:creationId xmlns:a16="http://schemas.microsoft.com/office/drawing/2014/main" id="{4DF7EAEE-CB7D-46A2-9249-DED0FBAB541C}"/>
            </a:ext>
          </a:extLst>
        </xdr:cNvPr>
        <xdr:cNvSpPr txBox="1"/>
      </xdr:nvSpPr>
      <xdr:spPr>
        <a:xfrm>
          <a:off x="1645294" y="653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51180</xdr:rowOff>
    </xdr:from>
    <xdr:ext cx="405111" cy="259045"/>
    <xdr:sp macro="" textlink="">
      <xdr:nvSpPr>
        <xdr:cNvPr id="91" name="n_4mainValue【図書館】&#10;有形固定資産減価償却率">
          <a:extLst>
            <a:ext uri="{FF2B5EF4-FFF2-40B4-BE49-F238E27FC236}">
              <a16:creationId xmlns:a16="http://schemas.microsoft.com/office/drawing/2014/main" id="{D9899012-A919-4D82-A2F4-61EE13F762AC}"/>
            </a:ext>
          </a:extLst>
        </xdr:cNvPr>
        <xdr:cNvSpPr txBox="1"/>
      </xdr:nvSpPr>
      <xdr:spPr>
        <a:xfrm>
          <a:off x="851544" y="649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2F07470-32A7-4CBA-9218-B9F538E22CA7}"/>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8A7EA17-8AF9-45F9-8D47-F29D814608C5}"/>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B0F5996-5987-4900-BE17-3839ABB02FB7}"/>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4A1166D-C05F-4AC2-A016-C2579FD0FD4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27BDFD7-6DCC-4737-8989-3A48C8FB951C}"/>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222CE16-75C3-4B17-A8EB-A9319E7C9EB3}"/>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39A422C-9077-4B74-8A43-ECB1832F74DF}"/>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FA5064B-96E0-44B4-B746-A22C858AADEE}"/>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6A08D09-838E-4299-96B3-D317B80C6185}"/>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846E454-8CB3-4BAE-ABB7-1368C34207AB}"/>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43A4B4B-238C-4F34-ADFF-AF60F7321FEE}"/>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7254E27-35EA-4354-8FD1-CC472DD9DAE3}"/>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8A3FF90-3A85-4F98-AF18-1BE124F94A41}"/>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5F447196-A47E-4E3C-A834-504DD5A9D506}"/>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55AA20C-8ABD-4DDF-9576-659FCD8CBF48}"/>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CDA484CE-78D5-4E07-BB31-5D9B2B78598D}"/>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572629B-EE92-4C41-BFC9-FBC73B8C648B}"/>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F2B06B4-F598-49B7-BB8D-6333CF09A2C8}"/>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61381BF-DAD1-4E56-A709-0CAC03BDCAC9}"/>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5DD43D23-B5D2-4F9F-A0C8-26BAC1AFEA04}"/>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696FB08-6B92-486B-B038-C833E3F8DB5F}"/>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C0956C6D-8D48-4427-AC74-E82FE6032B23}"/>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98DDA09-4B53-4A99-AD83-1D5397A298CA}"/>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E7954676-49BD-4EDD-8808-96F29FE55C06}"/>
            </a:ext>
          </a:extLst>
        </xdr:cNvPr>
        <xdr:cNvCxnSpPr/>
      </xdr:nvCxnSpPr>
      <xdr:spPr>
        <a:xfrm flipV="1">
          <a:off x="9429115" y="5715000"/>
          <a:ext cx="0" cy="122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5C0B02BA-3961-4438-8A5F-EF903D2D380F}"/>
            </a:ext>
          </a:extLst>
        </xdr:cNvPr>
        <xdr:cNvSpPr txBox="1"/>
      </xdr:nvSpPr>
      <xdr:spPr>
        <a:xfrm>
          <a:off x="9467850" y="69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2D5B4A6B-67B3-40D3-A227-97ADA2813A1F}"/>
            </a:ext>
          </a:extLst>
        </xdr:cNvPr>
        <xdr:cNvCxnSpPr/>
      </xdr:nvCxnSpPr>
      <xdr:spPr>
        <a:xfrm>
          <a:off x="9359900" y="6935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D06B436-3BB6-4077-8431-613E610D2587}"/>
            </a:ext>
          </a:extLst>
        </xdr:cNvPr>
        <xdr:cNvSpPr txBox="1"/>
      </xdr:nvSpPr>
      <xdr:spPr>
        <a:xfrm>
          <a:off x="946785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12A05D57-6736-489A-8030-EEC4DEF90ECF}"/>
            </a:ext>
          </a:extLst>
        </xdr:cNvPr>
        <xdr:cNvCxnSpPr/>
      </xdr:nvCxnSpPr>
      <xdr:spPr>
        <a:xfrm>
          <a:off x="935990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12564F47-3B8E-4710-926B-20DE0F989A39}"/>
            </a:ext>
          </a:extLst>
        </xdr:cNvPr>
        <xdr:cNvSpPr txBox="1"/>
      </xdr:nvSpPr>
      <xdr:spPr>
        <a:xfrm>
          <a:off x="9467850" y="6554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3CD22C3A-C0FD-47FF-A22C-8CE1C4A315B6}"/>
            </a:ext>
          </a:extLst>
        </xdr:cNvPr>
        <xdr:cNvSpPr/>
      </xdr:nvSpPr>
      <xdr:spPr>
        <a:xfrm>
          <a:off x="9398000" y="6696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1773271D-A1EF-4741-BD01-5207A0B41675}"/>
            </a:ext>
          </a:extLst>
        </xdr:cNvPr>
        <xdr:cNvSpPr/>
      </xdr:nvSpPr>
      <xdr:spPr>
        <a:xfrm>
          <a:off x="8636000" y="6700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BBC82C36-6D87-4A61-A93A-A9D7D1146EE8}"/>
            </a:ext>
          </a:extLst>
        </xdr:cNvPr>
        <xdr:cNvSpPr/>
      </xdr:nvSpPr>
      <xdr:spPr>
        <a:xfrm>
          <a:off x="784225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C1E729AB-E93F-4C72-8F29-25DA545771DD}"/>
            </a:ext>
          </a:extLst>
        </xdr:cNvPr>
        <xdr:cNvSpPr/>
      </xdr:nvSpPr>
      <xdr:spPr>
        <a:xfrm>
          <a:off x="7029450" y="6723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99B7C74E-598C-46A2-9D66-ED2A668F0469}"/>
            </a:ext>
          </a:extLst>
        </xdr:cNvPr>
        <xdr:cNvSpPr/>
      </xdr:nvSpPr>
      <xdr:spPr>
        <a:xfrm>
          <a:off x="6235700" y="6723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14622F4-1C67-4CCF-9046-C983024BB582}"/>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FCE19A5-8D58-4B74-AFCB-4EEC884A4D6B}"/>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181B58E-A53C-4933-8C39-4BE4642B833F}"/>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9F57114-AE76-4B99-9E28-5BDF3F771F88}"/>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355B91F-0A61-4864-99B6-255B7C9C5447}"/>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31" name="楕円 130">
          <a:extLst>
            <a:ext uri="{FF2B5EF4-FFF2-40B4-BE49-F238E27FC236}">
              <a16:creationId xmlns:a16="http://schemas.microsoft.com/office/drawing/2014/main" id="{079FFAB0-CF02-47DA-BB0D-54EE099F1F6C}"/>
            </a:ext>
          </a:extLst>
        </xdr:cNvPr>
        <xdr:cNvSpPr/>
      </xdr:nvSpPr>
      <xdr:spPr>
        <a:xfrm>
          <a:off x="9398000" y="67043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32" name="【図書館】&#10;一人当たり面積該当値テキスト">
          <a:extLst>
            <a:ext uri="{FF2B5EF4-FFF2-40B4-BE49-F238E27FC236}">
              <a16:creationId xmlns:a16="http://schemas.microsoft.com/office/drawing/2014/main" id="{034F24B1-C354-47EF-B387-282673EB6317}"/>
            </a:ext>
          </a:extLst>
        </xdr:cNvPr>
        <xdr:cNvSpPr txBox="1"/>
      </xdr:nvSpPr>
      <xdr:spPr>
        <a:xfrm>
          <a:off x="9467850"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33" name="楕円 132">
          <a:extLst>
            <a:ext uri="{FF2B5EF4-FFF2-40B4-BE49-F238E27FC236}">
              <a16:creationId xmlns:a16="http://schemas.microsoft.com/office/drawing/2014/main" id="{F6A86D39-0F61-48E0-AE75-DC590585D443}"/>
            </a:ext>
          </a:extLst>
        </xdr:cNvPr>
        <xdr:cNvSpPr/>
      </xdr:nvSpPr>
      <xdr:spPr>
        <a:xfrm>
          <a:off x="8636000" y="6696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144780</xdr:rowOff>
    </xdr:to>
    <xdr:cxnSp macro="">
      <xdr:nvCxnSpPr>
        <xdr:cNvPr id="134" name="直線コネクタ 133">
          <a:extLst>
            <a:ext uri="{FF2B5EF4-FFF2-40B4-BE49-F238E27FC236}">
              <a16:creationId xmlns:a16="http://schemas.microsoft.com/office/drawing/2014/main" id="{3E54B681-55CD-489F-9E08-6FE257A7EECF}"/>
            </a:ext>
          </a:extLst>
        </xdr:cNvPr>
        <xdr:cNvCxnSpPr/>
      </xdr:nvCxnSpPr>
      <xdr:spPr>
        <a:xfrm>
          <a:off x="8686800" y="6747510"/>
          <a:ext cx="7429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86360</xdr:rowOff>
    </xdr:from>
    <xdr:to>
      <xdr:col>46</xdr:col>
      <xdr:colOff>38100</xdr:colOff>
      <xdr:row>41</xdr:row>
      <xdr:rowOff>16510</xdr:rowOff>
    </xdr:to>
    <xdr:sp macro="" textlink="">
      <xdr:nvSpPr>
        <xdr:cNvPr id="135" name="楕円 134">
          <a:extLst>
            <a:ext uri="{FF2B5EF4-FFF2-40B4-BE49-F238E27FC236}">
              <a16:creationId xmlns:a16="http://schemas.microsoft.com/office/drawing/2014/main" id="{E74358F2-922A-479A-B572-637F91B6686B}"/>
            </a:ext>
          </a:extLst>
        </xdr:cNvPr>
        <xdr:cNvSpPr/>
      </xdr:nvSpPr>
      <xdr:spPr>
        <a:xfrm>
          <a:off x="7842250" y="66967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40</xdr:row>
      <xdr:rowOff>137160</xdr:rowOff>
    </xdr:to>
    <xdr:cxnSp macro="">
      <xdr:nvCxnSpPr>
        <xdr:cNvPr id="136" name="直線コネクタ 135">
          <a:extLst>
            <a:ext uri="{FF2B5EF4-FFF2-40B4-BE49-F238E27FC236}">
              <a16:creationId xmlns:a16="http://schemas.microsoft.com/office/drawing/2014/main" id="{8B8655BF-5766-4027-A670-614CAC0421D0}"/>
            </a:ext>
          </a:extLst>
        </xdr:cNvPr>
        <xdr:cNvCxnSpPr/>
      </xdr:nvCxnSpPr>
      <xdr:spPr>
        <a:xfrm>
          <a:off x="7886700" y="674751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90170</xdr:rowOff>
    </xdr:from>
    <xdr:to>
      <xdr:col>41</xdr:col>
      <xdr:colOff>101600</xdr:colOff>
      <xdr:row>41</xdr:row>
      <xdr:rowOff>20320</xdr:rowOff>
    </xdr:to>
    <xdr:sp macro="" textlink="">
      <xdr:nvSpPr>
        <xdr:cNvPr id="137" name="楕円 136">
          <a:extLst>
            <a:ext uri="{FF2B5EF4-FFF2-40B4-BE49-F238E27FC236}">
              <a16:creationId xmlns:a16="http://schemas.microsoft.com/office/drawing/2014/main" id="{63EF35C0-2D86-4B7E-8F64-2C376E022499}"/>
            </a:ext>
          </a:extLst>
        </xdr:cNvPr>
        <xdr:cNvSpPr/>
      </xdr:nvSpPr>
      <xdr:spPr>
        <a:xfrm>
          <a:off x="7029450" y="6700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137160</xdr:rowOff>
    </xdr:from>
    <xdr:to>
      <xdr:col>45</xdr:col>
      <xdr:colOff>177800</xdr:colOff>
      <xdr:row>40</xdr:row>
      <xdr:rowOff>140970</xdr:rowOff>
    </xdr:to>
    <xdr:cxnSp macro="">
      <xdr:nvCxnSpPr>
        <xdr:cNvPr id="138" name="直線コネクタ 137">
          <a:extLst>
            <a:ext uri="{FF2B5EF4-FFF2-40B4-BE49-F238E27FC236}">
              <a16:creationId xmlns:a16="http://schemas.microsoft.com/office/drawing/2014/main" id="{2EFB4A2C-03F5-40C1-8B49-FD83C4F52C05}"/>
            </a:ext>
          </a:extLst>
        </xdr:cNvPr>
        <xdr:cNvCxnSpPr/>
      </xdr:nvCxnSpPr>
      <xdr:spPr>
        <a:xfrm flipV="1">
          <a:off x="7080250" y="674751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90170</xdr:rowOff>
    </xdr:from>
    <xdr:to>
      <xdr:col>36</xdr:col>
      <xdr:colOff>165100</xdr:colOff>
      <xdr:row>41</xdr:row>
      <xdr:rowOff>20320</xdr:rowOff>
    </xdr:to>
    <xdr:sp macro="" textlink="">
      <xdr:nvSpPr>
        <xdr:cNvPr id="139" name="楕円 138">
          <a:extLst>
            <a:ext uri="{FF2B5EF4-FFF2-40B4-BE49-F238E27FC236}">
              <a16:creationId xmlns:a16="http://schemas.microsoft.com/office/drawing/2014/main" id="{E644FF1E-A35E-4470-A092-79D73263B26D}"/>
            </a:ext>
          </a:extLst>
        </xdr:cNvPr>
        <xdr:cNvSpPr/>
      </xdr:nvSpPr>
      <xdr:spPr>
        <a:xfrm>
          <a:off x="6235700" y="6700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140970</xdr:rowOff>
    </xdr:from>
    <xdr:to>
      <xdr:col>41</xdr:col>
      <xdr:colOff>50800</xdr:colOff>
      <xdr:row>40</xdr:row>
      <xdr:rowOff>140970</xdr:rowOff>
    </xdr:to>
    <xdr:cxnSp macro="">
      <xdr:nvCxnSpPr>
        <xdr:cNvPr id="140" name="直線コネクタ 139">
          <a:extLst>
            <a:ext uri="{FF2B5EF4-FFF2-40B4-BE49-F238E27FC236}">
              <a16:creationId xmlns:a16="http://schemas.microsoft.com/office/drawing/2014/main" id="{9DD62D7C-3940-4157-A88E-7FC881636902}"/>
            </a:ext>
          </a:extLst>
        </xdr:cNvPr>
        <xdr:cNvCxnSpPr/>
      </xdr:nvCxnSpPr>
      <xdr:spPr>
        <a:xfrm>
          <a:off x="6286500" y="67513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DA0D5FE6-AD3B-425B-A0A2-E625C5B6E862}"/>
            </a:ext>
          </a:extLst>
        </xdr:cNvPr>
        <xdr:cNvSpPr txBox="1"/>
      </xdr:nvSpPr>
      <xdr:spPr>
        <a:xfrm>
          <a:off x="8458277" y="67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0970CB5E-035B-474E-9DA5-82CADAD897E8}"/>
            </a:ext>
          </a:extLst>
        </xdr:cNvPr>
        <xdr:cNvSpPr txBox="1"/>
      </xdr:nvSpPr>
      <xdr:spPr>
        <a:xfrm>
          <a:off x="76772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7FF56A75-3829-4BE3-AFDF-5C6479E35BF5}"/>
            </a:ext>
          </a:extLst>
        </xdr:cNvPr>
        <xdr:cNvSpPr txBox="1"/>
      </xdr:nvSpPr>
      <xdr:spPr>
        <a:xfrm>
          <a:off x="6864427" y="68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8B871602-969D-4B93-B5C1-68A09D2FC3C1}"/>
            </a:ext>
          </a:extLst>
        </xdr:cNvPr>
        <xdr:cNvSpPr txBox="1"/>
      </xdr:nvSpPr>
      <xdr:spPr>
        <a:xfrm>
          <a:off x="6070677" y="68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33037</xdr:rowOff>
    </xdr:from>
    <xdr:ext cx="469744" cy="259045"/>
    <xdr:sp macro="" textlink="">
      <xdr:nvSpPr>
        <xdr:cNvPr id="145" name="n_1mainValue【図書館】&#10;一人当たり面積">
          <a:extLst>
            <a:ext uri="{FF2B5EF4-FFF2-40B4-BE49-F238E27FC236}">
              <a16:creationId xmlns:a16="http://schemas.microsoft.com/office/drawing/2014/main" id="{AFC6DC6F-FA3D-4A8E-AD9F-AA5A01346BF1}"/>
            </a:ext>
          </a:extLst>
        </xdr:cNvPr>
        <xdr:cNvSpPr txBox="1"/>
      </xdr:nvSpPr>
      <xdr:spPr>
        <a:xfrm>
          <a:off x="8458277" y="64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6" name="n_2mainValue【図書館】&#10;一人当たり面積">
          <a:extLst>
            <a:ext uri="{FF2B5EF4-FFF2-40B4-BE49-F238E27FC236}">
              <a16:creationId xmlns:a16="http://schemas.microsoft.com/office/drawing/2014/main" id="{C4B9D838-6E30-4A1C-9F6A-1A0F679C2082}"/>
            </a:ext>
          </a:extLst>
        </xdr:cNvPr>
        <xdr:cNvSpPr txBox="1"/>
      </xdr:nvSpPr>
      <xdr:spPr>
        <a:xfrm>
          <a:off x="7677227" y="64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36847</xdr:rowOff>
    </xdr:from>
    <xdr:ext cx="469744" cy="259045"/>
    <xdr:sp macro="" textlink="">
      <xdr:nvSpPr>
        <xdr:cNvPr id="147" name="n_3mainValue【図書館】&#10;一人当たり面積">
          <a:extLst>
            <a:ext uri="{FF2B5EF4-FFF2-40B4-BE49-F238E27FC236}">
              <a16:creationId xmlns:a16="http://schemas.microsoft.com/office/drawing/2014/main" id="{78C207DC-309A-43ED-9623-B68032881677}"/>
            </a:ext>
          </a:extLst>
        </xdr:cNvPr>
        <xdr:cNvSpPr txBox="1"/>
      </xdr:nvSpPr>
      <xdr:spPr>
        <a:xfrm>
          <a:off x="6864427" y="648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36847</xdr:rowOff>
    </xdr:from>
    <xdr:ext cx="469744" cy="259045"/>
    <xdr:sp macro="" textlink="">
      <xdr:nvSpPr>
        <xdr:cNvPr id="148" name="n_4mainValue【図書館】&#10;一人当たり面積">
          <a:extLst>
            <a:ext uri="{FF2B5EF4-FFF2-40B4-BE49-F238E27FC236}">
              <a16:creationId xmlns:a16="http://schemas.microsoft.com/office/drawing/2014/main" id="{F3225329-4471-47FD-8F18-8DDAA9A067D4}"/>
            </a:ext>
          </a:extLst>
        </xdr:cNvPr>
        <xdr:cNvSpPr txBox="1"/>
      </xdr:nvSpPr>
      <xdr:spPr>
        <a:xfrm>
          <a:off x="6070677" y="648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5E77719-5D3D-4C11-9387-4ED28BA0199E}"/>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0163295-A2E3-4372-A6B9-E95DB1E5D3E3}"/>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381F85B-4211-492B-9AAF-83F3D387A5DD}"/>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1D63F7A-A17E-4F16-8DF1-53DD5249B4B4}"/>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2AF7820-5A81-4CB8-877E-E22868228A1F}"/>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9528385-0A3D-4C2F-8976-A90428C7EE89}"/>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56287B7-5BB9-41D9-9C74-13FF06E8D75F}"/>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CB23F7C-DC3F-4741-BB88-3236B3959D5E}"/>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7E3C463-FFDB-4464-B58E-B39704662BF3}"/>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FF538D8-1D3B-40C3-B494-0FAB04BCF6E6}"/>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CEBC636-0DC6-4F49-AD9F-A1C77C01C148}"/>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C639253-DFF1-4A07-9AB6-7157E391C9E9}"/>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9FFCAD1-F1D9-42F5-9F37-CFFD6D743A0D}"/>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D537A58-9456-404C-9537-F3C2BE50A47E}"/>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B5AF4AC-9DEC-4196-B5F5-C900A0C3490E}"/>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E0EE06A-BB72-42F3-8E25-635BBD013B93}"/>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A985493-1998-4FDD-9301-2FB0FDD3BB5C}"/>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111332F-D1D0-426D-9981-0FF91CD63C24}"/>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1D445D2-76FA-4CE2-B968-A55294CDEE51}"/>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A8C60A6-85A8-452F-891D-879D2B9355EA}"/>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CD2859A-A2CF-44BF-BC0A-C1599B0AD67F}"/>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ED85EA1-338D-4E51-9033-AF74D1D91E1C}"/>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2579EFE-93A2-4EA7-8489-CEC005BEAEAB}"/>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308B5E1-A705-404B-B121-C2105BEC8AB1}"/>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9F78F283-D57B-46D9-8CA2-BB90F561378A}"/>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78312885-E53F-47A1-AE64-EF04E1474561}"/>
            </a:ext>
          </a:extLst>
        </xdr:cNvPr>
        <xdr:cNvCxnSpPr/>
      </xdr:nvCxnSpPr>
      <xdr:spPr>
        <a:xfrm flipV="1">
          <a:off x="4177665" y="919951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36C192DB-06DD-4D2F-84A2-49753E5D5AF4}"/>
            </a:ext>
          </a:extLst>
        </xdr:cNvPr>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5135970F-C227-49E9-8CE8-1FCC1691EDA6}"/>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5E357458-8127-4A85-8A58-ECC531C3A256}"/>
            </a:ext>
          </a:extLst>
        </xdr:cNvPr>
        <xdr:cNvSpPr txBox="1"/>
      </xdr:nvSpPr>
      <xdr:spPr>
        <a:xfrm>
          <a:off x="4216400" y="8981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E948D3F8-CFC5-4BB0-B9A9-D570F84D7647}"/>
            </a:ext>
          </a:extLst>
        </xdr:cNvPr>
        <xdr:cNvCxnSpPr/>
      </xdr:nvCxnSpPr>
      <xdr:spPr>
        <a:xfrm>
          <a:off x="4108450" y="9199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2DBC5EFD-7046-4082-A881-336D08B62946}"/>
            </a:ext>
          </a:extLst>
        </xdr:cNvPr>
        <xdr:cNvSpPr txBox="1"/>
      </xdr:nvSpPr>
      <xdr:spPr>
        <a:xfrm>
          <a:off x="4216400" y="9954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B284A5F1-8F68-4B38-8614-568F167873B1}"/>
            </a:ext>
          </a:extLst>
        </xdr:cNvPr>
        <xdr:cNvSpPr/>
      </xdr:nvSpPr>
      <xdr:spPr>
        <a:xfrm>
          <a:off x="4127500" y="1009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24E5F74B-41DA-4FEE-8B58-7D56709FF744}"/>
            </a:ext>
          </a:extLst>
        </xdr:cNvPr>
        <xdr:cNvSpPr/>
      </xdr:nvSpPr>
      <xdr:spPr>
        <a:xfrm>
          <a:off x="3384550" y="10091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87E41949-8807-4B7E-9601-83CE7A7DD01E}"/>
            </a:ext>
          </a:extLst>
        </xdr:cNvPr>
        <xdr:cNvSpPr/>
      </xdr:nvSpPr>
      <xdr:spPr>
        <a:xfrm>
          <a:off x="2571750" y="1007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39CFEC64-60C0-4D4C-987B-00CB2006B265}"/>
            </a:ext>
          </a:extLst>
        </xdr:cNvPr>
        <xdr:cNvSpPr/>
      </xdr:nvSpPr>
      <xdr:spPr>
        <a:xfrm>
          <a:off x="1778000" y="100623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B4C49113-9CC6-41C0-B097-FF72B144C2C7}"/>
            </a:ext>
          </a:extLst>
        </xdr:cNvPr>
        <xdr:cNvSpPr/>
      </xdr:nvSpPr>
      <xdr:spPr>
        <a:xfrm>
          <a:off x="984250" y="100183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D8DD15C-CB95-4405-93D4-C2ACA6EFB39A}"/>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15337A2-B490-4CE2-BF1A-757D2DF767B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3F76E96-D0A2-42D3-8EFC-9D4360D772DE}"/>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E30A70D-4E4B-49DD-BA39-15D319752574}"/>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3D00779-80BC-4DB6-8FB8-4E2A2A54DAC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90" name="楕円 189">
          <a:extLst>
            <a:ext uri="{FF2B5EF4-FFF2-40B4-BE49-F238E27FC236}">
              <a16:creationId xmlns:a16="http://schemas.microsoft.com/office/drawing/2014/main" id="{965C3481-77F1-4F8F-BE4E-C00D7DA230D0}"/>
            </a:ext>
          </a:extLst>
        </xdr:cNvPr>
        <xdr:cNvSpPr/>
      </xdr:nvSpPr>
      <xdr:spPr>
        <a:xfrm>
          <a:off x="4127500" y="106525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91" name="【体育館・プール】&#10;有形固定資産減価償却率該当値テキスト">
          <a:extLst>
            <a:ext uri="{FF2B5EF4-FFF2-40B4-BE49-F238E27FC236}">
              <a16:creationId xmlns:a16="http://schemas.microsoft.com/office/drawing/2014/main" id="{0D7DB00E-F7DD-40D3-9472-13C02E0987FC}"/>
            </a:ext>
          </a:extLst>
        </xdr:cNvPr>
        <xdr:cNvSpPr txBox="1"/>
      </xdr:nvSpPr>
      <xdr:spPr>
        <a:xfrm>
          <a:off x="4216400"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2" name="楕円 191">
          <a:extLst>
            <a:ext uri="{FF2B5EF4-FFF2-40B4-BE49-F238E27FC236}">
              <a16:creationId xmlns:a16="http://schemas.microsoft.com/office/drawing/2014/main" id="{B2D168FA-5220-4EF4-9C09-90082BF7BD81}"/>
            </a:ext>
          </a:extLst>
        </xdr:cNvPr>
        <xdr:cNvSpPr/>
      </xdr:nvSpPr>
      <xdr:spPr>
        <a:xfrm>
          <a:off x="3384550" y="106525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3" name="直線コネクタ 192">
          <a:extLst>
            <a:ext uri="{FF2B5EF4-FFF2-40B4-BE49-F238E27FC236}">
              <a16:creationId xmlns:a16="http://schemas.microsoft.com/office/drawing/2014/main" id="{7BBD42D0-216A-4B53-AA38-171C0630570D}"/>
            </a:ext>
          </a:extLst>
        </xdr:cNvPr>
        <xdr:cNvCxnSpPr/>
      </xdr:nvCxnSpPr>
      <xdr:spPr>
        <a:xfrm>
          <a:off x="3429000" y="1070337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47172</xdr:rowOff>
    </xdr:from>
    <xdr:to>
      <xdr:col>15</xdr:col>
      <xdr:colOff>101600</xdr:colOff>
      <xdr:row>64</xdr:row>
      <xdr:rowOff>148772</xdr:rowOff>
    </xdr:to>
    <xdr:sp macro="" textlink="">
      <xdr:nvSpPr>
        <xdr:cNvPr id="194" name="楕円 193">
          <a:extLst>
            <a:ext uri="{FF2B5EF4-FFF2-40B4-BE49-F238E27FC236}">
              <a16:creationId xmlns:a16="http://schemas.microsoft.com/office/drawing/2014/main" id="{4907977E-A501-4517-8177-7802D8D0A4AA}"/>
            </a:ext>
          </a:extLst>
        </xdr:cNvPr>
        <xdr:cNvSpPr/>
      </xdr:nvSpPr>
      <xdr:spPr>
        <a:xfrm>
          <a:off x="257175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97972</xdr:rowOff>
    </xdr:from>
    <xdr:to>
      <xdr:col>19</xdr:col>
      <xdr:colOff>177800</xdr:colOff>
      <xdr:row>64</xdr:row>
      <xdr:rowOff>130628</xdr:rowOff>
    </xdr:to>
    <xdr:cxnSp macro="">
      <xdr:nvCxnSpPr>
        <xdr:cNvPr id="195" name="直線コネクタ 194">
          <a:extLst>
            <a:ext uri="{FF2B5EF4-FFF2-40B4-BE49-F238E27FC236}">
              <a16:creationId xmlns:a16="http://schemas.microsoft.com/office/drawing/2014/main" id="{3CFF7937-3CFC-4508-AA2C-4EF24DBF5702}"/>
            </a:ext>
          </a:extLst>
        </xdr:cNvPr>
        <xdr:cNvCxnSpPr/>
      </xdr:nvCxnSpPr>
      <xdr:spPr>
        <a:xfrm>
          <a:off x="2622550" y="10670722"/>
          <a:ext cx="8064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14515</xdr:rowOff>
    </xdr:from>
    <xdr:to>
      <xdr:col>10</xdr:col>
      <xdr:colOff>165100</xdr:colOff>
      <xdr:row>64</xdr:row>
      <xdr:rowOff>116115</xdr:rowOff>
    </xdr:to>
    <xdr:sp macro="" textlink="">
      <xdr:nvSpPr>
        <xdr:cNvPr id="196" name="楕円 195">
          <a:extLst>
            <a:ext uri="{FF2B5EF4-FFF2-40B4-BE49-F238E27FC236}">
              <a16:creationId xmlns:a16="http://schemas.microsoft.com/office/drawing/2014/main" id="{E7300E6C-8D95-47D4-8F22-0C721CFA3A7B}"/>
            </a:ext>
          </a:extLst>
        </xdr:cNvPr>
        <xdr:cNvSpPr/>
      </xdr:nvSpPr>
      <xdr:spPr>
        <a:xfrm>
          <a:off x="17780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65315</xdr:rowOff>
    </xdr:from>
    <xdr:to>
      <xdr:col>15</xdr:col>
      <xdr:colOff>50800</xdr:colOff>
      <xdr:row>64</xdr:row>
      <xdr:rowOff>97972</xdr:rowOff>
    </xdr:to>
    <xdr:cxnSp macro="">
      <xdr:nvCxnSpPr>
        <xdr:cNvPr id="197" name="直線コネクタ 196">
          <a:extLst>
            <a:ext uri="{FF2B5EF4-FFF2-40B4-BE49-F238E27FC236}">
              <a16:creationId xmlns:a16="http://schemas.microsoft.com/office/drawing/2014/main" id="{33A5D889-E42B-46AB-AAF9-D0F462A36BAA}"/>
            </a:ext>
          </a:extLst>
        </xdr:cNvPr>
        <xdr:cNvCxnSpPr/>
      </xdr:nvCxnSpPr>
      <xdr:spPr>
        <a:xfrm>
          <a:off x="1828800" y="10638065"/>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153307</xdr:rowOff>
    </xdr:from>
    <xdr:to>
      <xdr:col>6</xdr:col>
      <xdr:colOff>38100</xdr:colOff>
      <xdr:row>64</xdr:row>
      <xdr:rowOff>83457</xdr:rowOff>
    </xdr:to>
    <xdr:sp macro="" textlink="">
      <xdr:nvSpPr>
        <xdr:cNvPr id="198" name="楕円 197">
          <a:extLst>
            <a:ext uri="{FF2B5EF4-FFF2-40B4-BE49-F238E27FC236}">
              <a16:creationId xmlns:a16="http://schemas.microsoft.com/office/drawing/2014/main" id="{DBEAF9D5-F2E4-49CA-BF55-CB9BBBBE54F9}"/>
            </a:ext>
          </a:extLst>
        </xdr:cNvPr>
        <xdr:cNvSpPr/>
      </xdr:nvSpPr>
      <xdr:spPr>
        <a:xfrm>
          <a:off x="984250" y="105609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32657</xdr:rowOff>
    </xdr:from>
    <xdr:to>
      <xdr:col>10</xdr:col>
      <xdr:colOff>114300</xdr:colOff>
      <xdr:row>64</xdr:row>
      <xdr:rowOff>65315</xdr:rowOff>
    </xdr:to>
    <xdr:cxnSp macro="">
      <xdr:nvCxnSpPr>
        <xdr:cNvPr id="199" name="直線コネクタ 198">
          <a:extLst>
            <a:ext uri="{FF2B5EF4-FFF2-40B4-BE49-F238E27FC236}">
              <a16:creationId xmlns:a16="http://schemas.microsoft.com/office/drawing/2014/main" id="{9CB199B7-AAB7-4852-82F2-4E34C5D312F6}"/>
            </a:ext>
          </a:extLst>
        </xdr:cNvPr>
        <xdr:cNvCxnSpPr/>
      </xdr:nvCxnSpPr>
      <xdr:spPr>
        <a:xfrm>
          <a:off x="1028700" y="10605407"/>
          <a:ext cx="8001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A12FA08E-ADAC-4A64-8917-59DDC5224E91}"/>
            </a:ext>
          </a:extLst>
        </xdr:cNvPr>
        <xdr:cNvSpPr txBox="1"/>
      </xdr:nvSpPr>
      <xdr:spPr>
        <a:xfrm>
          <a:off x="3239144" y="987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865C7A36-C504-4F37-BA80-C496E62F6D6A}"/>
            </a:ext>
          </a:extLst>
        </xdr:cNvPr>
        <xdr:cNvSpPr txBox="1"/>
      </xdr:nvSpPr>
      <xdr:spPr>
        <a:xfrm>
          <a:off x="2439044" y="986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2E262FB8-6D46-44C6-A8D5-BBFFAF101F5C}"/>
            </a:ext>
          </a:extLst>
        </xdr:cNvPr>
        <xdr:cNvSpPr txBox="1"/>
      </xdr:nvSpPr>
      <xdr:spPr>
        <a:xfrm>
          <a:off x="1645294" y="984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B26D053A-ABE6-4074-A164-D21D67AEA983}"/>
            </a:ext>
          </a:extLst>
        </xdr:cNvPr>
        <xdr:cNvSpPr txBox="1"/>
      </xdr:nvSpPr>
      <xdr:spPr>
        <a:xfrm>
          <a:off x="851544" y="979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4" name="n_1mainValue【体育館・プール】&#10;有形固定資産減価償却率">
          <a:extLst>
            <a:ext uri="{FF2B5EF4-FFF2-40B4-BE49-F238E27FC236}">
              <a16:creationId xmlns:a16="http://schemas.microsoft.com/office/drawing/2014/main" id="{41E820B5-749A-4C1F-8E98-1553316F0761}"/>
            </a:ext>
          </a:extLst>
        </xdr:cNvPr>
        <xdr:cNvSpPr txBox="1"/>
      </xdr:nvSpPr>
      <xdr:spPr>
        <a:xfrm>
          <a:off x="3206827" y="1073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139899</xdr:rowOff>
    </xdr:from>
    <xdr:ext cx="405111" cy="259045"/>
    <xdr:sp macro="" textlink="">
      <xdr:nvSpPr>
        <xdr:cNvPr id="205" name="n_2mainValue【体育館・プール】&#10;有形固定資産減価償却率">
          <a:extLst>
            <a:ext uri="{FF2B5EF4-FFF2-40B4-BE49-F238E27FC236}">
              <a16:creationId xmlns:a16="http://schemas.microsoft.com/office/drawing/2014/main" id="{69690A0A-CBB8-4170-A7F3-707564F6EE3E}"/>
            </a:ext>
          </a:extLst>
        </xdr:cNvPr>
        <xdr:cNvSpPr txBox="1"/>
      </xdr:nvSpPr>
      <xdr:spPr>
        <a:xfrm>
          <a:off x="24390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107242</xdr:rowOff>
    </xdr:from>
    <xdr:ext cx="405111" cy="259045"/>
    <xdr:sp macro="" textlink="">
      <xdr:nvSpPr>
        <xdr:cNvPr id="206" name="n_3mainValue【体育館・プール】&#10;有形固定資産減価償却率">
          <a:extLst>
            <a:ext uri="{FF2B5EF4-FFF2-40B4-BE49-F238E27FC236}">
              <a16:creationId xmlns:a16="http://schemas.microsoft.com/office/drawing/2014/main" id="{963FB11E-76C3-4278-9590-07CC7EE866B0}"/>
            </a:ext>
          </a:extLst>
        </xdr:cNvPr>
        <xdr:cNvSpPr txBox="1"/>
      </xdr:nvSpPr>
      <xdr:spPr>
        <a:xfrm>
          <a:off x="164529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74584</xdr:rowOff>
    </xdr:from>
    <xdr:ext cx="405111" cy="259045"/>
    <xdr:sp macro="" textlink="">
      <xdr:nvSpPr>
        <xdr:cNvPr id="207" name="n_4mainValue【体育館・プール】&#10;有形固定資産減価償却率">
          <a:extLst>
            <a:ext uri="{FF2B5EF4-FFF2-40B4-BE49-F238E27FC236}">
              <a16:creationId xmlns:a16="http://schemas.microsoft.com/office/drawing/2014/main" id="{CE75E2BC-38E2-4C1E-97A5-8E6ACFCC7438}"/>
            </a:ext>
          </a:extLst>
        </xdr:cNvPr>
        <xdr:cNvSpPr txBox="1"/>
      </xdr:nvSpPr>
      <xdr:spPr>
        <a:xfrm>
          <a:off x="8515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0FBCD50-27EC-497F-A728-8246ED8ECFE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7BBF78C-D9F0-45C1-95A0-5EF1B334EB94}"/>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6CD10A8-D0DD-480B-BD79-60715101770A}"/>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9D7A1DA-B16B-428C-8590-A0AB77459655}"/>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27008DE-B85A-4367-B80D-78D0930F2D9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811185E-8E61-4907-818A-92D1B7B6320F}"/>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7590983-4C20-49F5-A962-0E1065C37456}"/>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853A2C2-32E1-4C4D-9FCE-351152C6999A}"/>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0A16D2E-21C6-492A-8712-865F4CA636B2}"/>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5234679-8859-4F24-B3F2-84DE72842C29}"/>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936AEAE-3A57-4320-891E-D01C3CDD864D}"/>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AA176CBC-8643-4708-A40F-2086768E9EEC}"/>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ECC0FA0E-CA1F-4424-9BF8-A22A7523B222}"/>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75F3D50A-6EBA-455F-AE7F-5710BDD8B0EB}"/>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CD2E5C91-D357-4025-935D-3786944D1261}"/>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D90F7763-77BE-4FF2-A35B-358E1D28D426}"/>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F1AE378-DC3B-4E7E-B491-EFBA06149EA6}"/>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2C22E762-07FA-4F64-867A-C2C2B29F5A1C}"/>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23BBE3F-40D8-4719-9CCF-5F3171D00734}"/>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75BD8E0F-F93E-4E8C-8F15-CAAA53E58373}"/>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D212008-19CF-41D5-BC4C-3F6632278AF6}"/>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9E509C0-B584-438A-B9A3-E45C46A06425}"/>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F3A52646-4313-4DC4-A147-6B7489E6925F}"/>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4E4CCD4D-FD41-42CE-92A3-132FF52919FA}"/>
            </a:ext>
          </a:extLst>
        </xdr:cNvPr>
        <xdr:cNvCxnSpPr/>
      </xdr:nvCxnSpPr>
      <xdr:spPr>
        <a:xfrm flipV="1">
          <a:off x="9429115" y="9339580"/>
          <a:ext cx="0" cy="129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F4984D97-58A3-4A47-8C23-603C36845756}"/>
            </a:ext>
          </a:extLst>
        </xdr:cNvPr>
        <xdr:cNvSpPr txBox="1"/>
      </xdr:nvSpPr>
      <xdr:spPr>
        <a:xfrm>
          <a:off x="9467850"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C5984761-3CAD-4E23-A97F-458A4C6C5591}"/>
            </a:ext>
          </a:extLst>
        </xdr:cNvPr>
        <xdr:cNvCxnSpPr/>
      </xdr:nvCxnSpPr>
      <xdr:spPr>
        <a:xfrm>
          <a:off x="9359900" y="10635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61198498-1044-445E-99E6-4DA5C97BBF08}"/>
            </a:ext>
          </a:extLst>
        </xdr:cNvPr>
        <xdr:cNvSpPr txBox="1"/>
      </xdr:nvSpPr>
      <xdr:spPr>
        <a:xfrm>
          <a:off x="946785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B425F323-5140-4CEF-8BFB-A2E9819EA56C}"/>
            </a:ext>
          </a:extLst>
        </xdr:cNvPr>
        <xdr:cNvCxnSpPr/>
      </xdr:nvCxnSpPr>
      <xdr:spPr>
        <a:xfrm>
          <a:off x="935990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D60C030F-8CA8-4AE7-920F-ABE87E29701C}"/>
            </a:ext>
          </a:extLst>
        </xdr:cNvPr>
        <xdr:cNvSpPr txBox="1"/>
      </xdr:nvSpPr>
      <xdr:spPr>
        <a:xfrm>
          <a:off x="9467850" y="1015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59011E5A-5CE3-4275-AC09-2D55D8BCEECB}"/>
            </a:ext>
          </a:extLst>
        </xdr:cNvPr>
        <xdr:cNvSpPr/>
      </xdr:nvSpPr>
      <xdr:spPr>
        <a:xfrm>
          <a:off x="9398000" y="102927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C92A1AA2-BED1-4F03-A7C4-F1E8EB041A2C}"/>
            </a:ext>
          </a:extLst>
        </xdr:cNvPr>
        <xdr:cNvSpPr/>
      </xdr:nvSpPr>
      <xdr:spPr>
        <a:xfrm>
          <a:off x="8636000" y="1030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5C977611-39F0-484C-B67C-54CEC886DF98}"/>
            </a:ext>
          </a:extLst>
        </xdr:cNvPr>
        <xdr:cNvSpPr/>
      </xdr:nvSpPr>
      <xdr:spPr>
        <a:xfrm>
          <a:off x="7842250" y="102965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4BCC0EFB-ABB2-4F34-B108-72E6D3169D87}"/>
            </a:ext>
          </a:extLst>
        </xdr:cNvPr>
        <xdr:cNvSpPr/>
      </xdr:nvSpPr>
      <xdr:spPr>
        <a:xfrm>
          <a:off x="7029450" y="10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A7879519-4982-4618-97CE-4AF9AEDF04E9}"/>
            </a:ext>
          </a:extLst>
        </xdr:cNvPr>
        <xdr:cNvSpPr/>
      </xdr:nvSpPr>
      <xdr:spPr>
        <a:xfrm>
          <a:off x="6235700" y="1030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2CB08A0-E46C-4D8E-8019-3E2F9457A29B}"/>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F26DDE3-415B-4A95-B50A-28D46C1303D6}"/>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C16B6FB-384E-47EE-B4FA-E995AA603D89}"/>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EE781A8-E70A-4C71-8101-4B57D41895F9}"/>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7174C0B-3670-475F-B3DB-F929F9BF9711}"/>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12065</xdr:rowOff>
    </xdr:from>
    <xdr:to>
      <xdr:col>55</xdr:col>
      <xdr:colOff>50800</xdr:colOff>
      <xdr:row>64</xdr:row>
      <xdr:rowOff>113665</xdr:rowOff>
    </xdr:to>
    <xdr:sp macro="" textlink="">
      <xdr:nvSpPr>
        <xdr:cNvPr id="247" name="楕円 246">
          <a:extLst>
            <a:ext uri="{FF2B5EF4-FFF2-40B4-BE49-F238E27FC236}">
              <a16:creationId xmlns:a16="http://schemas.microsoft.com/office/drawing/2014/main" id="{6BA7F185-AAA9-4940-925F-3FFFBD1688FA}"/>
            </a:ext>
          </a:extLst>
        </xdr:cNvPr>
        <xdr:cNvSpPr/>
      </xdr:nvSpPr>
      <xdr:spPr>
        <a:xfrm>
          <a:off x="9398000" y="105848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98442</xdr:rowOff>
    </xdr:from>
    <xdr:ext cx="469744" cy="259045"/>
    <xdr:sp macro="" textlink="">
      <xdr:nvSpPr>
        <xdr:cNvPr id="248" name="【体育館・プール】&#10;一人当たり面積該当値テキスト">
          <a:extLst>
            <a:ext uri="{FF2B5EF4-FFF2-40B4-BE49-F238E27FC236}">
              <a16:creationId xmlns:a16="http://schemas.microsoft.com/office/drawing/2014/main" id="{9623CA65-9CCB-4109-B1CE-EC669C443E97}"/>
            </a:ext>
          </a:extLst>
        </xdr:cNvPr>
        <xdr:cNvSpPr txBox="1"/>
      </xdr:nvSpPr>
      <xdr:spPr>
        <a:xfrm>
          <a:off x="9467850" y="105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12065</xdr:rowOff>
    </xdr:from>
    <xdr:to>
      <xdr:col>50</xdr:col>
      <xdr:colOff>165100</xdr:colOff>
      <xdr:row>64</xdr:row>
      <xdr:rowOff>113665</xdr:rowOff>
    </xdr:to>
    <xdr:sp macro="" textlink="">
      <xdr:nvSpPr>
        <xdr:cNvPr id="249" name="楕円 248">
          <a:extLst>
            <a:ext uri="{FF2B5EF4-FFF2-40B4-BE49-F238E27FC236}">
              <a16:creationId xmlns:a16="http://schemas.microsoft.com/office/drawing/2014/main" id="{1F329498-43BE-4A0A-9EFD-640E53B166A4}"/>
            </a:ext>
          </a:extLst>
        </xdr:cNvPr>
        <xdr:cNvSpPr/>
      </xdr:nvSpPr>
      <xdr:spPr>
        <a:xfrm>
          <a:off x="86360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62865</xdr:rowOff>
    </xdr:from>
    <xdr:to>
      <xdr:col>55</xdr:col>
      <xdr:colOff>0</xdr:colOff>
      <xdr:row>64</xdr:row>
      <xdr:rowOff>62865</xdr:rowOff>
    </xdr:to>
    <xdr:cxnSp macro="">
      <xdr:nvCxnSpPr>
        <xdr:cNvPr id="250" name="直線コネクタ 249">
          <a:extLst>
            <a:ext uri="{FF2B5EF4-FFF2-40B4-BE49-F238E27FC236}">
              <a16:creationId xmlns:a16="http://schemas.microsoft.com/office/drawing/2014/main" id="{F4FE5DD1-9826-476D-8EB9-F3E47899C365}"/>
            </a:ext>
          </a:extLst>
        </xdr:cNvPr>
        <xdr:cNvCxnSpPr/>
      </xdr:nvCxnSpPr>
      <xdr:spPr>
        <a:xfrm>
          <a:off x="8686800" y="106356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12065</xdr:rowOff>
    </xdr:from>
    <xdr:to>
      <xdr:col>46</xdr:col>
      <xdr:colOff>38100</xdr:colOff>
      <xdr:row>64</xdr:row>
      <xdr:rowOff>113665</xdr:rowOff>
    </xdr:to>
    <xdr:sp macro="" textlink="">
      <xdr:nvSpPr>
        <xdr:cNvPr id="251" name="楕円 250">
          <a:extLst>
            <a:ext uri="{FF2B5EF4-FFF2-40B4-BE49-F238E27FC236}">
              <a16:creationId xmlns:a16="http://schemas.microsoft.com/office/drawing/2014/main" id="{C5606BCD-1F5E-48DF-A831-920095AE92C5}"/>
            </a:ext>
          </a:extLst>
        </xdr:cNvPr>
        <xdr:cNvSpPr/>
      </xdr:nvSpPr>
      <xdr:spPr>
        <a:xfrm>
          <a:off x="7842250" y="105848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62865</xdr:rowOff>
    </xdr:from>
    <xdr:to>
      <xdr:col>50</xdr:col>
      <xdr:colOff>114300</xdr:colOff>
      <xdr:row>64</xdr:row>
      <xdr:rowOff>62865</xdr:rowOff>
    </xdr:to>
    <xdr:cxnSp macro="">
      <xdr:nvCxnSpPr>
        <xdr:cNvPr id="252" name="直線コネクタ 251">
          <a:extLst>
            <a:ext uri="{FF2B5EF4-FFF2-40B4-BE49-F238E27FC236}">
              <a16:creationId xmlns:a16="http://schemas.microsoft.com/office/drawing/2014/main" id="{88EDF560-28DA-43B2-969C-698879EAB3BC}"/>
            </a:ext>
          </a:extLst>
        </xdr:cNvPr>
        <xdr:cNvCxnSpPr/>
      </xdr:nvCxnSpPr>
      <xdr:spPr>
        <a:xfrm>
          <a:off x="7886700" y="1063561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12065</xdr:rowOff>
    </xdr:from>
    <xdr:to>
      <xdr:col>41</xdr:col>
      <xdr:colOff>101600</xdr:colOff>
      <xdr:row>64</xdr:row>
      <xdr:rowOff>113665</xdr:rowOff>
    </xdr:to>
    <xdr:sp macro="" textlink="">
      <xdr:nvSpPr>
        <xdr:cNvPr id="253" name="楕円 252">
          <a:extLst>
            <a:ext uri="{FF2B5EF4-FFF2-40B4-BE49-F238E27FC236}">
              <a16:creationId xmlns:a16="http://schemas.microsoft.com/office/drawing/2014/main" id="{B4C62368-7328-42DE-AD6A-145E630CAEC3}"/>
            </a:ext>
          </a:extLst>
        </xdr:cNvPr>
        <xdr:cNvSpPr/>
      </xdr:nvSpPr>
      <xdr:spPr>
        <a:xfrm>
          <a:off x="702945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62865</xdr:rowOff>
    </xdr:from>
    <xdr:to>
      <xdr:col>45</xdr:col>
      <xdr:colOff>177800</xdr:colOff>
      <xdr:row>64</xdr:row>
      <xdr:rowOff>62865</xdr:rowOff>
    </xdr:to>
    <xdr:cxnSp macro="">
      <xdr:nvCxnSpPr>
        <xdr:cNvPr id="254" name="直線コネクタ 253">
          <a:extLst>
            <a:ext uri="{FF2B5EF4-FFF2-40B4-BE49-F238E27FC236}">
              <a16:creationId xmlns:a16="http://schemas.microsoft.com/office/drawing/2014/main" id="{C861016E-38B5-45D1-8D0C-49343174798F}"/>
            </a:ext>
          </a:extLst>
        </xdr:cNvPr>
        <xdr:cNvCxnSpPr/>
      </xdr:nvCxnSpPr>
      <xdr:spPr>
        <a:xfrm>
          <a:off x="7080250" y="1063561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12065</xdr:rowOff>
    </xdr:from>
    <xdr:to>
      <xdr:col>36</xdr:col>
      <xdr:colOff>165100</xdr:colOff>
      <xdr:row>64</xdr:row>
      <xdr:rowOff>113665</xdr:rowOff>
    </xdr:to>
    <xdr:sp macro="" textlink="">
      <xdr:nvSpPr>
        <xdr:cNvPr id="255" name="楕円 254">
          <a:extLst>
            <a:ext uri="{FF2B5EF4-FFF2-40B4-BE49-F238E27FC236}">
              <a16:creationId xmlns:a16="http://schemas.microsoft.com/office/drawing/2014/main" id="{F799048A-BD54-4914-9BB0-B851A2319682}"/>
            </a:ext>
          </a:extLst>
        </xdr:cNvPr>
        <xdr:cNvSpPr/>
      </xdr:nvSpPr>
      <xdr:spPr>
        <a:xfrm>
          <a:off x="6235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62865</xdr:rowOff>
    </xdr:from>
    <xdr:to>
      <xdr:col>41</xdr:col>
      <xdr:colOff>50800</xdr:colOff>
      <xdr:row>64</xdr:row>
      <xdr:rowOff>62865</xdr:rowOff>
    </xdr:to>
    <xdr:cxnSp macro="">
      <xdr:nvCxnSpPr>
        <xdr:cNvPr id="256" name="直線コネクタ 255">
          <a:extLst>
            <a:ext uri="{FF2B5EF4-FFF2-40B4-BE49-F238E27FC236}">
              <a16:creationId xmlns:a16="http://schemas.microsoft.com/office/drawing/2014/main" id="{CA360D41-BC33-414F-AAD4-F466BEEDCF6F}"/>
            </a:ext>
          </a:extLst>
        </xdr:cNvPr>
        <xdr:cNvCxnSpPr/>
      </xdr:nvCxnSpPr>
      <xdr:spPr>
        <a:xfrm>
          <a:off x="6286500" y="1063561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id="{EF554FA3-B6F9-4E3E-9757-67BADB585B73}"/>
            </a:ext>
          </a:extLst>
        </xdr:cNvPr>
        <xdr:cNvSpPr txBox="1"/>
      </xdr:nvSpPr>
      <xdr:spPr>
        <a:xfrm>
          <a:off x="845827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id="{CD9F2FF3-001C-4DD9-B2FE-209130AE9205}"/>
            </a:ext>
          </a:extLst>
        </xdr:cNvPr>
        <xdr:cNvSpPr txBox="1"/>
      </xdr:nvSpPr>
      <xdr:spPr>
        <a:xfrm>
          <a:off x="7677227"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id="{315E8DAA-7332-4E25-9ADA-F33F2453F79B}"/>
            </a:ext>
          </a:extLst>
        </xdr:cNvPr>
        <xdr:cNvSpPr txBox="1"/>
      </xdr:nvSpPr>
      <xdr:spPr>
        <a:xfrm>
          <a:off x="6864427" y="1007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id="{11BED665-FD03-46C6-ABE0-E698CD05DEC4}"/>
            </a:ext>
          </a:extLst>
        </xdr:cNvPr>
        <xdr:cNvSpPr txBox="1"/>
      </xdr:nvSpPr>
      <xdr:spPr>
        <a:xfrm>
          <a:off x="607067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104792</xdr:rowOff>
    </xdr:from>
    <xdr:ext cx="469744" cy="259045"/>
    <xdr:sp macro="" textlink="">
      <xdr:nvSpPr>
        <xdr:cNvPr id="261" name="n_1mainValue【体育館・プール】&#10;一人当たり面積">
          <a:extLst>
            <a:ext uri="{FF2B5EF4-FFF2-40B4-BE49-F238E27FC236}">
              <a16:creationId xmlns:a16="http://schemas.microsoft.com/office/drawing/2014/main" id="{F6AB00B6-5805-4417-8115-357C8D7EA1E6}"/>
            </a:ext>
          </a:extLst>
        </xdr:cNvPr>
        <xdr:cNvSpPr txBox="1"/>
      </xdr:nvSpPr>
      <xdr:spPr>
        <a:xfrm>
          <a:off x="8458277"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104792</xdr:rowOff>
    </xdr:from>
    <xdr:ext cx="469744" cy="259045"/>
    <xdr:sp macro="" textlink="">
      <xdr:nvSpPr>
        <xdr:cNvPr id="262" name="n_2mainValue【体育館・プール】&#10;一人当たり面積">
          <a:extLst>
            <a:ext uri="{FF2B5EF4-FFF2-40B4-BE49-F238E27FC236}">
              <a16:creationId xmlns:a16="http://schemas.microsoft.com/office/drawing/2014/main" id="{9A8FF929-A469-461F-8FE9-A8A80E8C9100}"/>
            </a:ext>
          </a:extLst>
        </xdr:cNvPr>
        <xdr:cNvSpPr txBox="1"/>
      </xdr:nvSpPr>
      <xdr:spPr>
        <a:xfrm>
          <a:off x="7677227"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104792</xdr:rowOff>
    </xdr:from>
    <xdr:ext cx="469744" cy="259045"/>
    <xdr:sp macro="" textlink="">
      <xdr:nvSpPr>
        <xdr:cNvPr id="263" name="n_3mainValue【体育館・プール】&#10;一人当たり面積">
          <a:extLst>
            <a:ext uri="{FF2B5EF4-FFF2-40B4-BE49-F238E27FC236}">
              <a16:creationId xmlns:a16="http://schemas.microsoft.com/office/drawing/2014/main" id="{651F6325-D22C-499A-8B57-B80167D57905}"/>
            </a:ext>
          </a:extLst>
        </xdr:cNvPr>
        <xdr:cNvSpPr txBox="1"/>
      </xdr:nvSpPr>
      <xdr:spPr>
        <a:xfrm>
          <a:off x="6864427"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104792</xdr:rowOff>
    </xdr:from>
    <xdr:ext cx="469744" cy="259045"/>
    <xdr:sp macro="" textlink="">
      <xdr:nvSpPr>
        <xdr:cNvPr id="264" name="n_4mainValue【体育館・プール】&#10;一人当たり面積">
          <a:extLst>
            <a:ext uri="{FF2B5EF4-FFF2-40B4-BE49-F238E27FC236}">
              <a16:creationId xmlns:a16="http://schemas.microsoft.com/office/drawing/2014/main" id="{B854F749-DD3F-48D4-A5EC-1E5EFA407311}"/>
            </a:ext>
          </a:extLst>
        </xdr:cNvPr>
        <xdr:cNvSpPr txBox="1"/>
      </xdr:nvSpPr>
      <xdr:spPr>
        <a:xfrm>
          <a:off x="6070677"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058BD53-1C8A-48D3-A22F-26927B7B138E}"/>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ED703BC-F828-4EEF-98EE-E695BC885DD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D8A1A1F-49E7-44D1-84A8-2CC886E17086}"/>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E34EC79-0BBB-4BAC-881C-5BA4A906F0D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7B554B3-64D8-47CB-850A-12C7503927E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E755009-E2CC-471F-BF31-59078B82E279}"/>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CB257BD-E8FC-4FDC-9D82-27A3DA8F2E92}"/>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01FB329-4E46-427D-A441-0E0B96978261}"/>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9555C0AB-5E09-4882-8B2A-0F41372F8351}"/>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4316022-0DF2-4283-8F3E-571EE0349F0A}"/>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CB3A22F0-F258-4B03-A6CF-323EF45D2DF2}"/>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AE2E7682-E216-49BB-8277-A4B96991274D}"/>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48F1FD7C-06FC-44AE-9B7B-E49F1D7B0AB7}"/>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355A53F5-03D2-47CD-B5D6-0264A99B1680}"/>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348635FD-6849-452B-BC61-47D4416204BD}"/>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7BE2D40A-FEE1-4929-808D-B55B515B47D7}"/>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520209A9-0D11-442F-A275-30F2CCC06589}"/>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D65BD786-9B33-4690-A3A2-F483F3A21C3A}"/>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D2858B51-4792-4B24-9473-80143D8ADFAC}"/>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EED71743-B11F-48A6-981D-3EAFC40AE84D}"/>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89B5F794-6688-4549-B2FA-81D4E48D9415}"/>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8E7F393C-B7AC-4095-8AD1-91F4C2DA56EB}"/>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CBB919AC-C6EF-4F60-9FF0-F1592FF4C3B0}"/>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DA463488-C6E0-4CA4-B281-D38966023602}"/>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B6CF2DD1-3255-49A6-81C1-D6F3195F8738}"/>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D6F30B14-920B-421D-83D2-B83331D8B468}"/>
            </a:ext>
          </a:extLst>
        </xdr:cNvPr>
        <xdr:cNvCxnSpPr/>
      </xdr:nvCxnSpPr>
      <xdr:spPr>
        <a:xfrm flipV="1">
          <a:off x="4177665" y="13003893"/>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84DAD2CA-ACFF-4213-88BE-B49E9FA73223}"/>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CB905ADF-BA94-4B35-B7BA-8B27F3B9AD36}"/>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3AB6043-B7F3-48D6-835A-F7383D54D43C}"/>
            </a:ext>
          </a:extLst>
        </xdr:cNvPr>
        <xdr:cNvSpPr txBox="1"/>
      </xdr:nvSpPr>
      <xdr:spPr>
        <a:xfrm>
          <a:off x="4216400" y="12785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C384175E-4451-4602-AA53-59F620877094}"/>
            </a:ext>
          </a:extLst>
        </xdr:cNvPr>
        <xdr:cNvCxnSpPr/>
      </xdr:nvCxnSpPr>
      <xdr:spPr>
        <a:xfrm>
          <a:off x="4108450" y="13003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C33D1197-A732-42FB-BD09-A3948CFB20BE}"/>
            </a:ext>
          </a:extLst>
        </xdr:cNvPr>
        <xdr:cNvSpPr txBox="1"/>
      </xdr:nvSpPr>
      <xdr:spPr>
        <a:xfrm>
          <a:off x="4216400" y="13548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A71B11C2-569E-4F21-8A18-60A4080B3C6C}"/>
            </a:ext>
          </a:extLst>
        </xdr:cNvPr>
        <xdr:cNvSpPr/>
      </xdr:nvSpPr>
      <xdr:spPr>
        <a:xfrm>
          <a:off x="4127500" y="136967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F053BBF8-A38D-4E97-9FCA-69BDD286FEC6}"/>
            </a:ext>
          </a:extLst>
        </xdr:cNvPr>
        <xdr:cNvSpPr/>
      </xdr:nvSpPr>
      <xdr:spPr>
        <a:xfrm>
          <a:off x="3384550" y="136722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CB1ADF1B-E3C6-4253-9DF1-B4A4F99436D9}"/>
            </a:ext>
          </a:extLst>
        </xdr:cNvPr>
        <xdr:cNvSpPr/>
      </xdr:nvSpPr>
      <xdr:spPr>
        <a:xfrm>
          <a:off x="2571750" y="13659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2ED8C737-B04C-44D1-9400-A42CE1F16945}"/>
            </a:ext>
          </a:extLst>
        </xdr:cNvPr>
        <xdr:cNvSpPr/>
      </xdr:nvSpPr>
      <xdr:spPr>
        <a:xfrm>
          <a:off x="1778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C02825E0-8140-4069-9F56-B393563C4434}"/>
            </a:ext>
          </a:extLst>
        </xdr:cNvPr>
        <xdr:cNvSpPr/>
      </xdr:nvSpPr>
      <xdr:spPr>
        <a:xfrm>
          <a:off x="984250" y="135628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A652152-436C-40C1-9B41-7085D614634A}"/>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0D93C5C-555C-4554-9031-159553A1816C}"/>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F36D91D-FF06-4DF6-B45E-3872907FAF9D}"/>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9B10E70-17F8-44FE-9616-2EE34F7867F9}"/>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B0B71F8-BF2F-4A33-B7BE-61C21614F6C9}"/>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82006</xdr:rowOff>
    </xdr:from>
    <xdr:to>
      <xdr:col>24</xdr:col>
      <xdr:colOff>114300</xdr:colOff>
      <xdr:row>86</xdr:row>
      <xdr:rowOff>12156</xdr:rowOff>
    </xdr:to>
    <xdr:sp macro="" textlink="">
      <xdr:nvSpPr>
        <xdr:cNvPr id="306" name="楕円 305">
          <a:extLst>
            <a:ext uri="{FF2B5EF4-FFF2-40B4-BE49-F238E27FC236}">
              <a16:creationId xmlns:a16="http://schemas.microsoft.com/office/drawing/2014/main" id="{E1289FF7-F47D-4D88-9D5C-1B6299C35DBB}"/>
            </a:ext>
          </a:extLst>
        </xdr:cNvPr>
        <xdr:cNvSpPr/>
      </xdr:nvSpPr>
      <xdr:spPr>
        <a:xfrm>
          <a:off x="4127500" y="141218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60433</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17497FB9-0D4B-4480-9C81-26F145B15FDA}"/>
            </a:ext>
          </a:extLst>
        </xdr:cNvPr>
        <xdr:cNvSpPr txBox="1"/>
      </xdr:nvSpPr>
      <xdr:spPr>
        <a:xfrm>
          <a:off x="4216400" y="1410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46082</xdr:rowOff>
    </xdr:from>
    <xdr:to>
      <xdr:col>20</xdr:col>
      <xdr:colOff>38100</xdr:colOff>
      <xdr:row>85</xdr:row>
      <xdr:rowOff>147682</xdr:rowOff>
    </xdr:to>
    <xdr:sp macro="" textlink="">
      <xdr:nvSpPr>
        <xdr:cNvPr id="308" name="楕円 307">
          <a:extLst>
            <a:ext uri="{FF2B5EF4-FFF2-40B4-BE49-F238E27FC236}">
              <a16:creationId xmlns:a16="http://schemas.microsoft.com/office/drawing/2014/main" id="{9568726A-9FB4-4904-956F-746AE817B949}"/>
            </a:ext>
          </a:extLst>
        </xdr:cNvPr>
        <xdr:cNvSpPr/>
      </xdr:nvSpPr>
      <xdr:spPr>
        <a:xfrm>
          <a:off x="3384550" y="140859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96882</xdr:rowOff>
    </xdr:from>
    <xdr:to>
      <xdr:col>24</xdr:col>
      <xdr:colOff>63500</xdr:colOff>
      <xdr:row>85</xdr:row>
      <xdr:rowOff>132806</xdr:rowOff>
    </xdr:to>
    <xdr:cxnSp macro="">
      <xdr:nvCxnSpPr>
        <xdr:cNvPr id="309" name="直線コネクタ 308">
          <a:extLst>
            <a:ext uri="{FF2B5EF4-FFF2-40B4-BE49-F238E27FC236}">
              <a16:creationId xmlns:a16="http://schemas.microsoft.com/office/drawing/2014/main" id="{D5BCD70A-201E-4BC9-851C-1B4F66ADFB60}"/>
            </a:ext>
          </a:extLst>
        </xdr:cNvPr>
        <xdr:cNvCxnSpPr/>
      </xdr:nvCxnSpPr>
      <xdr:spPr>
        <a:xfrm>
          <a:off x="3429000" y="14136732"/>
          <a:ext cx="7493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10161</xdr:rowOff>
    </xdr:from>
    <xdr:to>
      <xdr:col>15</xdr:col>
      <xdr:colOff>101600</xdr:colOff>
      <xdr:row>85</xdr:row>
      <xdr:rowOff>111761</xdr:rowOff>
    </xdr:to>
    <xdr:sp macro="" textlink="">
      <xdr:nvSpPr>
        <xdr:cNvPr id="310" name="楕円 309">
          <a:extLst>
            <a:ext uri="{FF2B5EF4-FFF2-40B4-BE49-F238E27FC236}">
              <a16:creationId xmlns:a16="http://schemas.microsoft.com/office/drawing/2014/main" id="{FB293E65-8628-4876-AAE3-725716DCB980}"/>
            </a:ext>
          </a:extLst>
        </xdr:cNvPr>
        <xdr:cNvSpPr/>
      </xdr:nvSpPr>
      <xdr:spPr>
        <a:xfrm>
          <a:off x="257175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60961</xdr:rowOff>
    </xdr:from>
    <xdr:to>
      <xdr:col>19</xdr:col>
      <xdr:colOff>177800</xdr:colOff>
      <xdr:row>85</xdr:row>
      <xdr:rowOff>96882</xdr:rowOff>
    </xdr:to>
    <xdr:cxnSp macro="">
      <xdr:nvCxnSpPr>
        <xdr:cNvPr id="311" name="直線コネクタ 310">
          <a:extLst>
            <a:ext uri="{FF2B5EF4-FFF2-40B4-BE49-F238E27FC236}">
              <a16:creationId xmlns:a16="http://schemas.microsoft.com/office/drawing/2014/main" id="{A496E7F8-5879-4F37-8157-7374637D2434}"/>
            </a:ext>
          </a:extLst>
        </xdr:cNvPr>
        <xdr:cNvCxnSpPr/>
      </xdr:nvCxnSpPr>
      <xdr:spPr>
        <a:xfrm>
          <a:off x="2622550" y="14100811"/>
          <a:ext cx="80645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145687</xdr:rowOff>
    </xdr:from>
    <xdr:to>
      <xdr:col>10</xdr:col>
      <xdr:colOff>165100</xdr:colOff>
      <xdr:row>85</xdr:row>
      <xdr:rowOff>75837</xdr:rowOff>
    </xdr:to>
    <xdr:sp macro="" textlink="">
      <xdr:nvSpPr>
        <xdr:cNvPr id="312" name="楕円 311">
          <a:extLst>
            <a:ext uri="{FF2B5EF4-FFF2-40B4-BE49-F238E27FC236}">
              <a16:creationId xmlns:a16="http://schemas.microsoft.com/office/drawing/2014/main" id="{C1FDA58F-C2A3-414F-B583-9537A295FCE2}"/>
            </a:ext>
          </a:extLst>
        </xdr:cNvPr>
        <xdr:cNvSpPr/>
      </xdr:nvSpPr>
      <xdr:spPr>
        <a:xfrm>
          <a:off x="1778000" y="140204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25037</xdr:rowOff>
    </xdr:from>
    <xdr:to>
      <xdr:col>15</xdr:col>
      <xdr:colOff>50800</xdr:colOff>
      <xdr:row>85</xdr:row>
      <xdr:rowOff>60961</xdr:rowOff>
    </xdr:to>
    <xdr:cxnSp macro="">
      <xdr:nvCxnSpPr>
        <xdr:cNvPr id="313" name="直線コネクタ 312">
          <a:extLst>
            <a:ext uri="{FF2B5EF4-FFF2-40B4-BE49-F238E27FC236}">
              <a16:creationId xmlns:a16="http://schemas.microsoft.com/office/drawing/2014/main" id="{BB0AE65F-BC19-47C8-B302-9D48A89F6AF5}"/>
            </a:ext>
          </a:extLst>
        </xdr:cNvPr>
        <xdr:cNvCxnSpPr/>
      </xdr:nvCxnSpPr>
      <xdr:spPr>
        <a:xfrm>
          <a:off x="1828800" y="14064887"/>
          <a:ext cx="7937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109764</xdr:rowOff>
    </xdr:from>
    <xdr:to>
      <xdr:col>6</xdr:col>
      <xdr:colOff>38100</xdr:colOff>
      <xdr:row>85</xdr:row>
      <xdr:rowOff>39914</xdr:rowOff>
    </xdr:to>
    <xdr:sp macro="" textlink="">
      <xdr:nvSpPr>
        <xdr:cNvPr id="314" name="楕円 313">
          <a:extLst>
            <a:ext uri="{FF2B5EF4-FFF2-40B4-BE49-F238E27FC236}">
              <a16:creationId xmlns:a16="http://schemas.microsoft.com/office/drawing/2014/main" id="{7385E371-1432-4B2B-8142-FB4522E0DF39}"/>
            </a:ext>
          </a:extLst>
        </xdr:cNvPr>
        <xdr:cNvSpPr/>
      </xdr:nvSpPr>
      <xdr:spPr>
        <a:xfrm>
          <a:off x="984250" y="139845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160564</xdr:rowOff>
    </xdr:from>
    <xdr:to>
      <xdr:col>10</xdr:col>
      <xdr:colOff>114300</xdr:colOff>
      <xdr:row>85</xdr:row>
      <xdr:rowOff>25037</xdr:rowOff>
    </xdr:to>
    <xdr:cxnSp macro="">
      <xdr:nvCxnSpPr>
        <xdr:cNvPr id="315" name="直線コネクタ 314">
          <a:extLst>
            <a:ext uri="{FF2B5EF4-FFF2-40B4-BE49-F238E27FC236}">
              <a16:creationId xmlns:a16="http://schemas.microsoft.com/office/drawing/2014/main" id="{93FB0296-18A7-4B06-A378-8D23CD612CC6}"/>
            </a:ext>
          </a:extLst>
        </xdr:cNvPr>
        <xdr:cNvCxnSpPr/>
      </xdr:nvCxnSpPr>
      <xdr:spPr>
        <a:xfrm>
          <a:off x="1028700" y="14035314"/>
          <a:ext cx="8001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a16="http://schemas.microsoft.com/office/drawing/2014/main" id="{D9C5E1F0-5DF3-4F14-8969-BD01368FD473}"/>
            </a:ext>
          </a:extLst>
        </xdr:cNvPr>
        <xdr:cNvSpPr txBox="1"/>
      </xdr:nvSpPr>
      <xdr:spPr>
        <a:xfrm>
          <a:off x="3239144" y="1345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a16="http://schemas.microsoft.com/office/drawing/2014/main" id="{4032CB8E-E1BE-41A2-A1B1-2F1E2118C570}"/>
            </a:ext>
          </a:extLst>
        </xdr:cNvPr>
        <xdr:cNvSpPr txBox="1"/>
      </xdr:nvSpPr>
      <xdr:spPr>
        <a:xfrm>
          <a:off x="2439044" y="1344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a16="http://schemas.microsoft.com/office/drawing/2014/main" id="{D4A35DEF-A40D-407D-86EB-C67F0A647472}"/>
            </a:ext>
          </a:extLst>
        </xdr:cNvPr>
        <xdr:cNvSpPr txBox="1"/>
      </xdr:nvSpPr>
      <xdr:spPr>
        <a:xfrm>
          <a:off x="1645294" y="13411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id="{D66C76C8-8FEF-49E3-8ED2-F149EB4123B7}"/>
            </a:ext>
          </a:extLst>
        </xdr:cNvPr>
        <xdr:cNvSpPr txBox="1"/>
      </xdr:nvSpPr>
      <xdr:spPr>
        <a:xfrm>
          <a:off x="851544" y="1335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138809</xdr:rowOff>
    </xdr:from>
    <xdr:ext cx="405111" cy="259045"/>
    <xdr:sp macro="" textlink="">
      <xdr:nvSpPr>
        <xdr:cNvPr id="320" name="n_1mainValue【福祉施設】&#10;有形固定資産減価償却率">
          <a:extLst>
            <a:ext uri="{FF2B5EF4-FFF2-40B4-BE49-F238E27FC236}">
              <a16:creationId xmlns:a16="http://schemas.microsoft.com/office/drawing/2014/main" id="{FCAB2921-CEAE-43DC-9A3A-F11B5F431552}"/>
            </a:ext>
          </a:extLst>
        </xdr:cNvPr>
        <xdr:cNvSpPr txBox="1"/>
      </xdr:nvSpPr>
      <xdr:spPr>
        <a:xfrm>
          <a:off x="3239144" y="1417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321" name="n_2mainValue【福祉施設】&#10;有形固定資産減価償却率">
          <a:extLst>
            <a:ext uri="{FF2B5EF4-FFF2-40B4-BE49-F238E27FC236}">
              <a16:creationId xmlns:a16="http://schemas.microsoft.com/office/drawing/2014/main" id="{001386EE-4FF1-4787-AC32-1B87CC11ACC5}"/>
            </a:ext>
          </a:extLst>
        </xdr:cNvPr>
        <xdr:cNvSpPr txBox="1"/>
      </xdr:nvSpPr>
      <xdr:spPr>
        <a:xfrm>
          <a:off x="2439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66964</xdr:rowOff>
    </xdr:from>
    <xdr:ext cx="405111" cy="259045"/>
    <xdr:sp macro="" textlink="">
      <xdr:nvSpPr>
        <xdr:cNvPr id="322" name="n_3mainValue【福祉施設】&#10;有形固定資産減価償却率">
          <a:extLst>
            <a:ext uri="{FF2B5EF4-FFF2-40B4-BE49-F238E27FC236}">
              <a16:creationId xmlns:a16="http://schemas.microsoft.com/office/drawing/2014/main" id="{0B17D3ED-CE7D-4DA4-A7B6-4E50F79EE932}"/>
            </a:ext>
          </a:extLst>
        </xdr:cNvPr>
        <xdr:cNvSpPr txBox="1"/>
      </xdr:nvSpPr>
      <xdr:spPr>
        <a:xfrm>
          <a:off x="1645294" y="141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31041</xdr:rowOff>
    </xdr:from>
    <xdr:ext cx="405111" cy="259045"/>
    <xdr:sp macro="" textlink="">
      <xdr:nvSpPr>
        <xdr:cNvPr id="323" name="n_4mainValue【福祉施設】&#10;有形固定資産減価償却率">
          <a:extLst>
            <a:ext uri="{FF2B5EF4-FFF2-40B4-BE49-F238E27FC236}">
              <a16:creationId xmlns:a16="http://schemas.microsoft.com/office/drawing/2014/main" id="{7E667C2A-4695-4C89-92AB-CF10D853849A}"/>
            </a:ext>
          </a:extLst>
        </xdr:cNvPr>
        <xdr:cNvSpPr txBox="1"/>
      </xdr:nvSpPr>
      <xdr:spPr>
        <a:xfrm>
          <a:off x="851544" y="1407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B666A46-BDCE-4B7A-A807-FD2FF30F4E3F}"/>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469C1388-E94B-425D-96BF-970E4BCB3A3E}"/>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699CB27-E2C2-48EA-A11E-6355AD15F6AC}"/>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D64A9318-63C5-44D8-A485-C05BD6FF87D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0D94A50-DDCE-4BB9-BAC6-732B7C7673C2}"/>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54202127-9FC2-45C8-9CF3-8804AFD85573}"/>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4F6F9F5E-E3E2-4EF8-B646-17124546F2CC}"/>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42A9FDD-C181-4641-93D5-9BCF3E93CB79}"/>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E3BC0A54-63F9-46D9-B4C9-AD663669D82C}"/>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3E06714-0FCF-4D8F-A59E-E35A5040C03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D2E59B95-A1B6-4EA3-8CA7-8C89DA0ED3F5}"/>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3577C14-2189-4AED-AFEF-BDF06941E0AE}"/>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697B1FD8-64EE-4C43-AE50-5D6100884AB3}"/>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26D5A4EE-9888-411F-81D9-6A820CD7CCD6}"/>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C0AA11F-A48D-4AFF-B9D1-B4AFBAAA1F25}"/>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8F5B882A-2333-4A81-8F83-605C4E554FAD}"/>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2240C79C-B765-446B-BF2D-9C08AB8E4A24}"/>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867A923B-F9AC-4DB8-84C3-B553433D96B8}"/>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6CCED94-48F2-41D2-96F9-89B4A99CF287}"/>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4420E3CC-3DA6-46A2-BA69-785D74B8FD07}"/>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5FED760-EA70-4F42-A23A-71744A35BC1E}"/>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4FAF7CA5-195E-4084-99E4-A184ADDE6B6F}"/>
            </a:ext>
          </a:extLst>
        </xdr:cNvPr>
        <xdr:cNvCxnSpPr/>
      </xdr:nvCxnSpPr>
      <xdr:spPr>
        <a:xfrm flipV="1">
          <a:off x="9429115" y="12945111"/>
          <a:ext cx="0" cy="129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51EF9DA1-A970-49D2-A5E4-FC17B3C07EAF}"/>
            </a:ext>
          </a:extLst>
        </xdr:cNvPr>
        <xdr:cNvSpPr txBox="1"/>
      </xdr:nvSpPr>
      <xdr:spPr>
        <a:xfrm>
          <a:off x="9467850" y="1424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7E96B9B0-1214-40AA-8094-19993284A4A6}"/>
            </a:ext>
          </a:extLst>
        </xdr:cNvPr>
        <xdr:cNvCxnSpPr/>
      </xdr:nvCxnSpPr>
      <xdr:spPr>
        <a:xfrm>
          <a:off x="9359900" y="14238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B5EF3CB6-DAA8-4A72-A0F0-B32D9978227B}"/>
            </a:ext>
          </a:extLst>
        </xdr:cNvPr>
        <xdr:cNvSpPr txBox="1"/>
      </xdr:nvSpPr>
      <xdr:spPr>
        <a:xfrm>
          <a:off x="9467850" y="1272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7C4014F4-D88B-4866-8B23-51AECB5E28BD}"/>
            </a:ext>
          </a:extLst>
        </xdr:cNvPr>
        <xdr:cNvCxnSpPr/>
      </xdr:nvCxnSpPr>
      <xdr:spPr>
        <a:xfrm>
          <a:off x="935990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a16="http://schemas.microsoft.com/office/drawing/2014/main" id="{ABE607E7-BFBD-4D62-9040-27280D1DF24C}"/>
            </a:ext>
          </a:extLst>
        </xdr:cNvPr>
        <xdr:cNvSpPr txBox="1"/>
      </xdr:nvSpPr>
      <xdr:spPr>
        <a:xfrm>
          <a:off x="9467850" y="1368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7555AAD3-DF44-46D2-BC80-98C2AC2E2B09}"/>
            </a:ext>
          </a:extLst>
        </xdr:cNvPr>
        <xdr:cNvSpPr/>
      </xdr:nvSpPr>
      <xdr:spPr>
        <a:xfrm>
          <a:off x="9398000" y="13822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1FE8244B-469E-4C38-BBA6-01A2EE64C9D9}"/>
            </a:ext>
          </a:extLst>
        </xdr:cNvPr>
        <xdr:cNvSpPr/>
      </xdr:nvSpPr>
      <xdr:spPr>
        <a:xfrm>
          <a:off x="8636000" y="138181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7E24B677-8250-42AE-A3C2-D047DD958A2E}"/>
            </a:ext>
          </a:extLst>
        </xdr:cNvPr>
        <xdr:cNvSpPr/>
      </xdr:nvSpPr>
      <xdr:spPr>
        <a:xfrm>
          <a:off x="7842250" y="13799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ECA3E7EE-1D65-49B7-829F-08F79597AD6F}"/>
            </a:ext>
          </a:extLst>
        </xdr:cNvPr>
        <xdr:cNvSpPr/>
      </xdr:nvSpPr>
      <xdr:spPr>
        <a:xfrm>
          <a:off x="7029450" y="137952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F7634A58-2115-4F71-9758-D98033E75B35}"/>
            </a:ext>
          </a:extLst>
        </xdr:cNvPr>
        <xdr:cNvSpPr/>
      </xdr:nvSpPr>
      <xdr:spPr>
        <a:xfrm>
          <a:off x="6235700" y="1377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224A49A-469A-4C25-AED8-280C76F5C3FE}"/>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6881FCC-0E90-4663-9B02-F34FC20DF343}"/>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225D5EC-C383-4A5F-974B-F843BB4FD20D}"/>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62B68E4-EB71-45AF-8301-EC313742222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876C5A2-3ACB-4421-AC41-89ADF20A5AA5}"/>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156463</xdr:rowOff>
    </xdr:from>
    <xdr:to>
      <xdr:col>55</xdr:col>
      <xdr:colOff>50800</xdr:colOff>
      <xdr:row>85</xdr:row>
      <xdr:rowOff>86613</xdr:rowOff>
    </xdr:to>
    <xdr:sp macro="" textlink="">
      <xdr:nvSpPr>
        <xdr:cNvPr id="361" name="楕円 360">
          <a:extLst>
            <a:ext uri="{FF2B5EF4-FFF2-40B4-BE49-F238E27FC236}">
              <a16:creationId xmlns:a16="http://schemas.microsoft.com/office/drawing/2014/main" id="{48E9F9CE-58F3-416C-824E-C7FE79739DEA}"/>
            </a:ext>
          </a:extLst>
        </xdr:cNvPr>
        <xdr:cNvSpPr/>
      </xdr:nvSpPr>
      <xdr:spPr>
        <a:xfrm>
          <a:off x="9398000" y="140312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134890</xdr:rowOff>
    </xdr:from>
    <xdr:ext cx="469744" cy="259045"/>
    <xdr:sp macro="" textlink="">
      <xdr:nvSpPr>
        <xdr:cNvPr id="362" name="【福祉施設】&#10;一人当たり面積該当値テキスト">
          <a:extLst>
            <a:ext uri="{FF2B5EF4-FFF2-40B4-BE49-F238E27FC236}">
              <a16:creationId xmlns:a16="http://schemas.microsoft.com/office/drawing/2014/main" id="{244E86B0-89B6-4B91-9514-B49838EB91E6}"/>
            </a:ext>
          </a:extLst>
        </xdr:cNvPr>
        <xdr:cNvSpPr txBox="1"/>
      </xdr:nvSpPr>
      <xdr:spPr>
        <a:xfrm>
          <a:off x="9467850" y="140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161037</xdr:rowOff>
    </xdr:from>
    <xdr:to>
      <xdr:col>50</xdr:col>
      <xdr:colOff>165100</xdr:colOff>
      <xdr:row>85</xdr:row>
      <xdr:rowOff>91187</xdr:rowOff>
    </xdr:to>
    <xdr:sp macro="" textlink="">
      <xdr:nvSpPr>
        <xdr:cNvPr id="363" name="楕円 362">
          <a:extLst>
            <a:ext uri="{FF2B5EF4-FFF2-40B4-BE49-F238E27FC236}">
              <a16:creationId xmlns:a16="http://schemas.microsoft.com/office/drawing/2014/main" id="{BA698D95-902A-42F1-A542-3E45AB042091}"/>
            </a:ext>
          </a:extLst>
        </xdr:cNvPr>
        <xdr:cNvSpPr/>
      </xdr:nvSpPr>
      <xdr:spPr>
        <a:xfrm>
          <a:off x="8636000" y="140357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35813</xdr:rowOff>
    </xdr:from>
    <xdr:to>
      <xdr:col>55</xdr:col>
      <xdr:colOff>0</xdr:colOff>
      <xdr:row>85</xdr:row>
      <xdr:rowOff>40387</xdr:rowOff>
    </xdr:to>
    <xdr:cxnSp macro="">
      <xdr:nvCxnSpPr>
        <xdr:cNvPr id="364" name="直線コネクタ 363">
          <a:extLst>
            <a:ext uri="{FF2B5EF4-FFF2-40B4-BE49-F238E27FC236}">
              <a16:creationId xmlns:a16="http://schemas.microsoft.com/office/drawing/2014/main" id="{6CF7AF82-A197-4D06-B291-1CDEFE8EE827}"/>
            </a:ext>
          </a:extLst>
        </xdr:cNvPr>
        <xdr:cNvCxnSpPr/>
      </xdr:nvCxnSpPr>
      <xdr:spPr>
        <a:xfrm flipV="1">
          <a:off x="8686800" y="14075663"/>
          <a:ext cx="74295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161037</xdr:rowOff>
    </xdr:from>
    <xdr:to>
      <xdr:col>46</xdr:col>
      <xdr:colOff>38100</xdr:colOff>
      <xdr:row>85</xdr:row>
      <xdr:rowOff>91187</xdr:rowOff>
    </xdr:to>
    <xdr:sp macro="" textlink="">
      <xdr:nvSpPr>
        <xdr:cNvPr id="365" name="楕円 364">
          <a:extLst>
            <a:ext uri="{FF2B5EF4-FFF2-40B4-BE49-F238E27FC236}">
              <a16:creationId xmlns:a16="http://schemas.microsoft.com/office/drawing/2014/main" id="{A8DD7A4D-7328-4540-BA53-674CCBB31D91}"/>
            </a:ext>
          </a:extLst>
        </xdr:cNvPr>
        <xdr:cNvSpPr/>
      </xdr:nvSpPr>
      <xdr:spPr>
        <a:xfrm>
          <a:off x="7842250" y="140357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40387</xdr:rowOff>
    </xdr:from>
    <xdr:to>
      <xdr:col>50</xdr:col>
      <xdr:colOff>114300</xdr:colOff>
      <xdr:row>85</xdr:row>
      <xdr:rowOff>40387</xdr:rowOff>
    </xdr:to>
    <xdr:cxnSp macro="">
      <xdr:nvCxnSpPr>
        <xdr:cNvPr id="366" name="直線コネクタ 365">
          <a:extLst>
            <a:ext uri="{FF2B5EF4-FFF2-40B4-BE49-F238E27FC236}">
              <a16:creationId xmlns:a16="http://schemas.microsoft.com/office/drawing/2014/main" id="{26D5EF0B-E3FA-4533-B8C1-23095BF13A74}"/>
            </a:ext>
          </a:extLst>
        </xdr:cNvPr>
        <xdr:cNvCxnSpPr/>
      </xdr:nvCxnSpPr>
      <xdr:spPr>
        <a:xfrm>
          <a:off x="7886700" y="1408023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161037</xdr:rowOff>
    </xdr:from>
    <xdr:to>
      <xdr:col>41</xdr:col>
      <xdr:colOff>101600</xdr:colOff>
      <xdr:row>85</xdr:row>
      <xdr:rowOff>91187</xdr:rowOff>
    </xdr:to>
    <xdr:sp macro="" textlink="">
      <xdr:nvSpPr>
        <xdr:cNvPr id="367" name="楕円 366">
          <a:extLst>
            <a:ext uri="{FF2B5EF4-FFF2-40B4-BE49-F238E27FC236}">
              <a16:creationId xmlns:a16="http://schemas.microsoft.com/office/drawing/2014/main" id="{B81B09C0-FD72-42EF-A98E-BB288D359E8E}"/>
            </a:ext>
          </a:extLst>
        </xdr:cNvPr>
        <xdr:cNvSpPr/>
      </xdr:nvSpPr>
      <xdr:spPr>
        <a:xfrm>
          <a:off x="7029450" y="140357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40387</xdr:rowOff>
    </xdr:from>
    <xdr:to>
      <xdr:col>45</xdr:col>
      <xdr:colOff>177800</xdr:colOff>
      <xdr:row>85</xdr:row>
      <xdr:rowOff>40387</xdr:rowOff>
    </xdr:to>
    <xdr:cxnSp macro="">
      <xdr:nvCxnSpPr>
        <xdr:cNvPr id="368" name="直線コネクタ 367">
          <a:extLst>
            <a:ext uri="{FF2B5EF4-FFF2-40B4-BE49-F238E27FC236}">
              <a16:creationId xmlns:a16="http://schemas.microsoft.com/office/drawing/2014/main" id="{5C50904A-995B-4D59-90D9-580B9107A8FD}"/>
            </a:ext>
          </a:extLst>
        </xdr:cNvPr>
        <xdr:cNvCxnSpPr/>
      </xdr:nvCxnSpPr>
      <xdr:spPr>
        <a:xfrm>
          <a:off x="7080250" y="1408023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161037</xdr:rowOff>
    </xdr:from>
    <xdr:to>
      <xdr:col>36</xdr:col>
      <xdr:colOff>165100</xdr:colOff>
      <xdr:row>85</xdr:row>
      <xdr:rowOff>91187</xdr:rowOff>
    </xdr:to>
    <xdr:sp macro="" textlink="">
      <xdr:nvSpPr>
        <xdr:cNvPr id="369" name="楕円 368">
          <a:extLst>
            <a:ext uri="{FF2B5EF4-FFF2-40B4-BE49-F238E27FC236}">
              <a16:creationId xmlns:a16="http://schemas.microsoft.com/office/drawing/2014/main" id="{5FA14B17-5188-46FD-B89B-85010C454F6F}"/>
            </a:ext>
          </a:extLst>
        </xdr:cNvPr>
        <xdr:cNvSpPr/>
      </xdr:nvSpPr>
      <xdr:spPr>
        <a:xfrm>
          <a:off x="6235700" y="140357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40387</xdr:rowOff>
    </xdr:from>
    <xdr:to>
      <xdr:col>41</xdr:col>
      <xdr:colOff>50800</xdr:colOff>
      <xdr:row>85</xdr:row>
      <xdr:rowOff>40387</xdr:rowOff>
    </xdr:to>
    <xdr:cxnSp macro="">
      <xdr:nvCxnSpPr>
        <xdr:cNvPr id="370" name="直線コネクタ 369">
          <a:extLst>
            <a:ext uri="{FF2B5EF4-FFF2-40B4-BE49-F238E27FC236}">
              <a16:creationId xmlns:a16="http://schemas.microsoft.com/office/drawing/2014/main" id="{B7A2F221-9606-4921-B0F8-733F79A1AA45}"/>
            </a:ext>
          </a:extLst>
        </xdr:cNvPr>
        <xdr:cNvCxnSpPr/>
      </xdr:nvCxnSpPr>
      <xdr:spPr>
        <a:xfrm>
          <a:off x="6286500" y="1408023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a:extLst>
            <a:ext uri="{FF2B5EF4-FFF2-40B4-BE49-F238E27FC236}">
              <a16:creationId xmlns:a16="http://schemas.microsoft.com/office/drawing/2014/main" id="{0FF4B3F6-A421-4343-ADFF-DDC3924E06BD}"/>
            </a:ext>
          </a:extLst>
        </xdr:cNvPr>
        <xdr:cNvSpPr txBox="1"/>
      </xdr:nvSpPr>
      <xdr:spPr>
        <a:xfrm>
          <a:off x="8458277" y="135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a:extLst>
            <a:ext uri="{FF2B5EF4-FFF2-40B4-BE49-F238E27FC236}">
              <a16:creationId xmlns:a16="http://schemas.microsoft.com/office/drawing/2014/main" id="{5756B46E-EA55-42AB-8418-8D1866FED98E}"/>
            </a:ext>
          </a:extLst>
        </xdr:cNvPr>
        <xdr:cNvSpPr txBox="1"/>
      </xdr:nvSpPr>
      <xdr:spPr>
        <a:xfrm>
          <a:off x="76772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a:extLst>
            <a:ext uri="{FF2B5EF4-FFF2-40B4-BE49-F238E27FC236}">
              <a16:creationId xmlns:a16="http://schemas.microsoft.com/office/drawing/2014/main" id="{61685745-76BB-4C04-A583-BF56E2B85E38}"/>
            </a:ext>
          </a:extLst>
        </xdr:cNvPr>
        <xdr:cNvSpPr txBox="1"/>
      </xdr:nvSpPr>
      <xdr:spPr>
        <a:xfrm>
          <a:off x="6864427" y="1357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a:extLst>
            <a:ext uri="{FF2B5EF4-FFF2-40B4-BE49-F238E27FC236}">
              <a16:creationId xmlns:a16="http://schemas.microsoft.com/office/drawing/2014/main" id="{23178711-D58D-45FF-A7A9-CE83C79EE3DD}"/>
            </a:ext>
          </a:extLst>
        </xdr:cNvPr>
        <xdr:cNvSpPr txBox="1"/>
      </xdr:nvSpPr>
      <xdr:spPr>
        <a:xfrm>
          <a:off x="6070677"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82314</xdr:rowOff>
    </xdr:from>
    <xdr:ext cx="469744" cy="259045"/>
    <xdr:sp macro="" textlink="">
      <xdr:nvSpPr>
        <xdr:cNvPr id="375" name="n_1mainValue【福祉施設】&#10;一人当たり面積">
          <a:extLst>
            <a:ext uri="{FF2B5EF4-FFF2-40B4-BE49-F238E27FC236}">
              <a16:creationId xmlns:a16="http://schemas.microsoft.com/office/drawing/2014/main" id="{C4F3E5F6-F4E8-4FFA-B757-949F8B71B3EE}"/>
            </a:ext>
          </a:extLst>
        </xdr:cNvPr>
        <xdr:cNvSpPr txBox="1"/>
      </xdr:nvSpPr>
      <xdr:spPr>
        <a:xfrm>
          <a:off x="8458277" y="14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82314</xdr:rowOff>
    </xdr:from>
    <xdr:ext cx="469744" cy="259045"/>
    <xdr:sp macro="" textlink="">
      <xdr:nvSpPr>
        <xdr:cNvPr id="376" name="n_2mainValue【福祉施設】&#10;一人当たり面積">
          <a:extLst>
            <a:ext uri="{FF2B5EF4-FFF2-40B4-BE49-F238E27FC236}">
              <a16:creationId xmlns:a16="http://schemas.microsoft.com/office/drawing/2014/main" id="{857171C7-D31C-4355-A734-1F06B941E6F4}"/>
            </a:ext>
          </a:extLst>
        </xdr:cNvPr>
        <xdr:cNvSpPr txBox="1"/>
      </xdr:nvSpPr>
      <xdr:spPr>
        <a:xfrm>
          <a:off x="7677227" y="14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82314</xdr:rowOff>
    </xdr:from>
    <xdr:ext cx="469744" cy="259045"/>
    <xdr:sp macro="" textlink="">
      <xdr:nvSpPr>
        <xdr:cNvPr id="377" name="n_3mainValue【福祉施設】&#10;一人当たり面積">
          <a:extLst>
            <a:ext uri="{FF2B5EF4-FFF2-40B4-BE49-F238E27FC236}">
              <a16:creationId xmlns:a16="http://schemas.microsoft.com/office/drawing/2014/main" id="{E42FF2C3-3E26-4306-B42F-3EAAC2B24620}"/>
            </a:ext>
          </a:extLst>
        </xdr:cNvPr>
        <xdr:cNvSpPr txBox="1"/>
      </xdr:nvSpPr>
      <xdr:spPr>
        <a:xfrm>
          <a:off x="6864427" y="14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82314</xdr:rowOff>
    </xdr:from>
    <xdr:ext cx="469744" cy="259045"/>
    <xdr:sp macro="" textlink="">
      <xdr:nvSpPr>
        <xdr:cNvPr id="378" name="n_4mainValue【福祉施設】&#10;一人当たり面積">
          <a:extLst>
            <a:ext uri="{FF2B5EF4-FFF2-40B4-BE49-F238E27FC236}">
              <a16:creationId xmlns:a16="http://schemas.microsoft.com/office/drawing/2014/main" id="{8B043E2B-8A17-4250-966B-1D146054F48A}"/>
            </a:ext>
          </a:extLst>
        </xdr:cNvPr>
        <xdr:cNvSpPr txBox="1"/>
      </xdr:nvSpPr>
      <xdr:spPr>
        <a:xfrm>
          <a:off x="6070677" y="14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15A239B8-008F-4541-8B32-CD4D40179D2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5861F3B-9DED-4FF1-BCDA-DC874980882B}"/>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8CF70F0A-2475-40DA-BF3D-E7F31211376B}"/>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05CD379-4B40-43BB-8571-175B9EE7227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275B8F7-43E4-4595-9A5F-3B7CDBB1E49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D9056CE-DCFF-42BF-8C6B-FB84301B5326}"/>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C0F630C0-6EEE-4FA4-9349-C6BFC50AAA47}"/>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328E2AF-DC55-4CD8-936D-90C5ED52DC69}"/>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757D8162-06F8-427F-980B-96398343A804}"/>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45198882-0BFD-4AB0-80C0-5E3D67E66FFC}"/>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897DAE0B-AEDE-4448-9016-77DB7459B1DC}"/>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9D210C85-876F-4A18-9F5F-4C0FB1702EBD}"/>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CE9F22F9-BFFB-4ACB-830E-09D9DFDFCA9A}"/>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D0E9A48E-6560-454A-8E3F-4A663EE6176F}"/>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F83F10F8-81C3-46BE-9803-3E96D1C75002}"/>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EC997A76-0F91-4DBE-9167-F73AA4D822C9}"/>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E3B986BC-C790-4B7F-9A0F-2B03FBAEBC92}"/>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354DBDED-B871-4CB0-BE42-D385B8B6A6E5}"/>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9F025BEA-DE7B-4BAF-B063-EFB1F2E714A4}"/>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9B36644-37E1-43AB-AAF2-3D18DD655184}"/>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622FB0B1-9085-48AE-B6E4-D4A305C6511A}"/>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8C871811-C97C-48CC-A4CF-29384FE086EF}"/>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6AF891E2-BBAC-4F3C-A575-7F53C4A400E4}"/>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132296D5-8EA4-41B9-BA1C-06EB8347628F}"/>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5DF958AC-AC92-4FC8-ACBE-8003115E53F9}"/>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B4ADFBD-2CD6-4624-878A-13029DD26830}"/>
            </a:ext>
          </a:extLst>
        </xdr:cNvPr>
        <xdr:cNvCxnSpPr/>
      </xdr:nvCxnSpPr>
      <xdr:spPr>
        <a:xfrm flipV="1">
          <a:off x="4177665" y="165892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B9F6B4B7-0455-4736-AA31-BB4434D7F9D4}"/>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40EEB849-28B1-4325-ABBB-E6E76A67496D}"/>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A1781E81-48E5-42B5-98B5-6E204796259C}"/>
            </a:ext>
          </a:extLst>
        </xdr:cNvPr>
        <xdr:cNvSpPr txBox="1"/>
      </xdr:nvSpPr>
      <xdr:spPr>
        <a:xfrm>
          <a:off x="4216400" y="16364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4DD69602-8A50-4C70-A2DE-5C0D402844D0}"/>
            </a:ext>
          </a:extLst>
        </xdr:cNvPr>
        <xdr:cNvCxnSpPr/>
      </xdr:nvCxnSpPr>
      <xdr:spPr>
        <a:xfrm>
          <a:off x="4108450" y="16589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CE816BE-022E-4BEB-BAC0-55AFC7D36A51}"/>
            </a:ext>
          </a:extLst>
        </xdr:cNvPr>
        <xdr:cNvSpPr txBox="1"/>
      </xdr:nvSpPr>
      <xdr:spPr>
        <a:xfrm>
          <a:off x="4216400" y="17344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id="{74E788A5-0CEB-4C5B-8E0C-DD7D05B4865F}"/>
            </a:ext>
          </a:extLst>
        </xdr:cNvPr>
        <xdr:cNvSpPr/>
      </xdr:nvSpPr>
      <xdr:spPr>
        <a:xfrm>
          <a:off x="4127500" y="173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id="{325991F5-C5C2-4ACB-9F52-72BF9B336717}"/>
            </a:ext>
          </a:extLst>
        </xdr:cNvPr>
        <xdr:cNvSpPr/>
      </xdr:nvSpPr>
      <xdr:spPr>
        <a:xfrm>
          <a:off x="3384550" y="17364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id="{6A83AD03-E146-4102-8AD9-F29F7BA656F7}"/>
            </a:ext>
          </a:extLst>
        </xdr:cNvPr>
        <xdr:cNvSpPr/>
      </xdr:nvSpPr>
      <xdr:spPr>
        <a:xfrm>
          <a:off x="2571750" y="1733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id="{B0DC350C-064A-459E-8E34-136E779896F8}"/>
            </a:ext>
          </a:extLst>
        </xdr:cNvPr>
        <xdr:cNvSpPr/>
      </xdr:nvSpPr>
      <xdr:spPr>
        <a:xfrm>
          <a:off x="1778000" y="1731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3E270574-EE53-4316-BC48-4B0BBCB797DA}"/>
            </a:ext>
          </a:extLst>
        </xdr:cNvPr>
        <xdr:cNvSpPr/>
      </xdr:nvSpPr>
      <xdr:spPr>
        <a:xfrm>
          <a:off x="984250" y="173287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9139B11-8953-4784-87F8-3A1F13CD7661}"/>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A26823B-F842-452C-BFF8-5DC645E361D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8CC1B8E-B2E1-4C72-B1C2-571B267846B6}"/>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9C97621-3FC2-485A-916A-90F229A8F4E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99C8D3B-1067-4CEF-BA18-853A85E81333}"/>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20" name="楕円 419">
          <a:extLst>
            <a:ext uri="{FF2B5EF4-FFF2-40B4-BE49-F238E27FC236}">
              <a16:creationId xmlns:a16="http://schemas.microsoft.com/office/drawing/2014/main" id="{48FEB557-7DF7-4901-AF8F-04C7EBCCC5A6}"/>
            </a:ext>
          </a:extLst>
        </xdr:cNvPr>
        <xdr:cNvSpPr/>
      </xdr:nvSpPr>
      <xdr:spPr>
        <a:xfrm>
          <a:off x="4127500" y="172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56441</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3C458C8B-436C-4D32-9519-363052E3F756}"/>
            </a:ext>
          </a:extLst>
        </xdr:cNvPr>
        <xdr:cNvSpPr txBox="1"/>
      </xdr:nvSpPr>
      <xdr:spPr>
        <a:xfrm>
          <a:off x="4216400" y="1714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169092</xdr:rowOff>
    </xdr:from>
    <xdr:to>
      <xdr:col>20</xdr:col>
      <xdr:colOff>38100</xdr:colOff>
      <xdr:row>104</xdr:row>
      <xdr:rowOff>99242</xdr:rowOff>
    </xdr:to>
    <xdr:sp macro="" textlink="">
      <xdr:nvSpPr>
        <xdr:cNvPr id="422" name="楕円 421">
          <a:extLst>
            <a:ext uri="{FF2B5EF4-FFF2-40B4-BE49-F238E27FC236}">
              <a16:creationId xmlns:a16="http://schemas.microsoft.com/office/drawing/2014/main" id="{C7F75DCA-677B-4CF2-BB20-F5CAC3F18B9B}"/>
            </a:ext>
          </a:extLst>
        </xdr:cNvPr>
        <xdr:cNvSpPr/>
      </xdr:nvSpPr>
      <xdr:spPr>
        <a:xfrm>
          <a:off x="3384550" y="172569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48442</xdr:rowOff>
    </xdr:from>
    <xdr:to>
      <xdr:col>24</xdr:col>
      <xdr:colOff>63500</xdr:colOff>
      <xdr:row>104</xdr:row>
      <xdr:rowOff>84364</xdr:rowOff>
    </xdr:to>
    <xdr:cxnSp macro="">
      <xdr:nvCxnSpPr>
        <xdr:cNvPr id="423" name="直線コネクタ 422">
          <a:extLst>
            <a:ext uri="{FF2B5EF4-FFF2-40B4-BE49-F238E27FC236}">
              <a16:creationId xmlns:a16="http://schemas.microsoft.com/office/drawing/2014/main" id="{BA58662C-0982-4590-B31F-B7D14EC0B33F}"/>
            </a:ext>
          </a:extLst>
        </xdr:cNvPr>
        <xdr:cNvCxnSpPr/>
      </xdr:nvCxnSpPr>
      <xdr:spPr>
        <a:xfrm>
          <a:off x="3429000" y="17307742"/>
          <a:ext cx="7493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133169</xdr:rowOff>
    </xdr:from>
    <xdr:to>
      <xdr:col>15</xdr:col>
      <xdr:colOff>101600</xdr:colOff>
      <xdr:row>104</xdr:row>
      <xdr:rowOff>63319</xdr:rowOff>
    </xdr:to>
    <xdr:sp macro="" textlink="">
      <xdr:nvSpPr>
        <xdr:cNvPr id="424" name="楕円 423">
          <a:extLst>
            <a:ext uri="{FF2B5EF4-FFF2-40B4-BE49-F238E27FC236}">
              <a16:creationId xmlns:a16="http://schemas.microsoft.com/office/drawing/2014/main" id="{7EF0C452-95F8-4EF8-A054-BC355C9D6A3F}"/>
            </a:ext>
          </a:extLst>
        </xdr:cNvPr>
        <xdr:cNvSpPr/>
      </xdr:nvSpPr>
      <xdr:spPr>
        <a:xfrm>
          <a:off x="2571750" y="17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12519</xdr:rowOff>
    </xdr:from>
    <xdr:to>
      <xdr:col>19</xdr:col>
      <xdr:colOff>177800</xdr:colOff>
      <xdr:row>104</xdr:row>
      <xdr:rowOff>48442</xdr:rowOff>
    </xdr:to>
    <xdr:cxnSp macro="">
      <xdr:nvCxnSpPr>
        <xdr:cNvPr id="425" name="直線コネクタ 424">
          <a:extLst>
            <a:ext uri="{FF2B5EF4-FFF2-40B4-BE49-F238E27FC236}">
              <a16:creationId xmlns:a16="http://schemas.microsoft.com/office/drawing/2014/main" id="{C8E5887E-EBDD-4574-B4D9-C763650B5E63}"/>
            </a:ext>
          </a:extLst>
        </xdr:cNvPr>
        <xdr:cNvCxnSpPr/>
      </xdr:nvCxnSpPr>
      <xdr:spPr>
        <a:xfrm>
          <a:off x="2622550" y="17271819"/>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95613</xdr:rowOff>
    </xdr:from>
    <xdr:to>
      <xdr:col>10</xdr:col>
      <xdr:colOff>165100</xdr:colOff>
      <xdr:row>104</xdr:row>
      <xdr:rowOff>25763</xdr:rowOff>
    </xdr:to>
    <xdr:sp macro="" textlink="">
      <xdr:nvSpPr>
        <xdr:cNvPr id="426" name="楕円 425">
          <a:extLst>
            <a:ext uri="{FF2B5EF4-FFF2-40B4-BE49-F238E27FC236}">
              <a16:creationId xmlns:a16="http://schemas.microsoft.com/office/drawing/2014/main" id="{F0F8BA79-2308-40E7-BEF0-2E2BF375304D}"/>
            </a:ext>
          </a:extLst>
        </xdr:cNvPr>
        <xdr:cNvSpPr/>
      </xdr:nvSpPr>
      <xdr:spPr>
        <a:xfrm>
          <a:off x="17780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146413</xdr:rowOff>
    </xdr:from>
    <xdr:to>
      <xdr:col>15</xdr:col>
      <xdr:colOff>50800</xdr:colOff>
      <xdr:row>104</xdr:row>
      <xdr:rowOff>12519</xdr:rowOff>
    </xdr:to>
    <xdr:cxnSp macro="">
      <xdr:nvCxnSpPr>
        <xdr:cNvPr id="427" name="直線コネクタ 426">
          <a:extLst>
            <a:ext uri="{FF2B5EF4-FFF2-40B4-BE49-F238E27FC236}">
              <a16:creationId xmlns:a16="http://schemas.microsoft.com/office/drawing/2014/main" id="{067EE9C4-03D5-4017-9967-C3D6F3303180}"/>
            </a:ext>
          </a:extLst>
        </xdr:cNvPr>
        <xdr:cNvCxnSpPr/>
      </xdr:nvCxnSpPr>
      <xdr:spPr>
        <a:xfrm>
          <a:off x="1828800" y="17234263"/>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59689</xdr:rowOff>
    </xdr:from>
    <xdr:to>
      <xdr:col>6</xdr:col>
      <xdr:colOff>38100</xdr:colOff>
      <xdr:row>103</xdr:row>
      <xdr:rowOff>161289</xdr:rowOff>
    </xdr:to>
    <xdr:sp macro="" textlink="">
      <xdr:nvSpPr>
        <xdr:cNvPr id="428" name="楕円 427">
          <a:extLst>
            <a:ext uri="{FF2B5EF4-FFF2-40B4-BE49-F238E27FC236}">
              <a16:creationId xmlns:a16="http://schemas.microsoft.com/office/drawing/2014/main" id="{964B5BF0-9919-450E-875F-72A742807199}"/>
            </a:ext>
          </a:extLst>
        </xdr:cNvPr>
        <xdr:cNvSpPr/>
      </xdr:nvSpPr>
      <xdr:spPr>
        <a:xfrm>
          <a:off x="984250" y="171475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110489</xdr:rowOff>
    </xdr:from>
    <xdr:to>
      <xdr:col>10</xdr:col>
      <xdr:colOff>114300</xdr:colOff>
      <xdr:row>103</xdr:row>
      <xdr:rowOff>146413</xdr:rowOff>
    </xdr:to>
    <xdr:cxnSp macro="">
      <xdr:nvCxnSpPr>
        <xdr:cNvPr id="429" name="直線コネクタ 428">
          <a:extLst>
            <a:ext uri="{FF2B5EF4-FFF2-40B4-BE49-F238E27FC236}">
              <a16:creationId xmlns:a16="http://schemas.microsoft.com/office/drawing/2014/main" id="{859C2C48-3DD7-4633-A116-65A1B8369749}"/>
            </a:ext>
          </a:extLst>
        </xdr:cNvPr>
        <xdr:cNvCxnSpPr/>
      </xdr:nvCxnSpPr>
      <xdr:spPr>
        <a:xfrm>
          <a:off x="1028700" y="17198339"/>
          <a:ext cx="8001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30" name="n_1aveValue【市民会館】&#10;有形固定資産減価償却率">
          <a:extLst>
            <a:ext uri="{FF2B5EF4-FFF2-40B4-BE49-F238E27FC236}">
              <a16:creationId xmlns:a16="http://schemas.microsoft.com/office/drawing/2014/main" id="{49452697-D77F-4C0F-9A3E-5FA2754A44FB}"/>
            </a:ext>
          </a:extLst>
        </xdr:cNvPr>
        <xdr:cNvSpPr txBox="1"/>
      </xdr:nvSpPr>
      <xdr:spPr>
        <a:xfrm>
          <a:off x="3239144" y="174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1" name="n_2aveValue【市民会館】&#10;有形固定資産減価償却率">
          <a:extLst>
            <a:ext uri="{FF2B5EF4-FFF2-40B4-BE49-F238E27FC236}">
              <a16:creationId xmlns:a16="http://schemas.microsoft.com/office/drawing/2014/main" id="{DCE8D0AE-FBC8-40B8-8BA6-C566035A3EC1}"/>
            </a:ext>
          </a:extLst>
        </xdr:cNvPr>
        <xdr:cNvSpPr txBox="1"/>
      </xdr:nvSpPr>
      <xdr:spPr>
        <a:xfrm>
          <a:off x="2439044" y="17428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2" name="n_3aveValue【市民会館】&#10;有形固定資産減価償却率">
          <a:extLst>
            <a:ext uri="{FF2B5EF4-FFF2-40B4-BE49-F238E27FC236}">
              <a16:creationId xmlns:a16="http://schemas.microsoft.com/office/drawing/2014/main" id="{F0A3DC4D-F4DF-4C3A-81C9-C6EC2434851B}"/>
            </a:ext>
          </a:extLst>
        </xdr:cNvPr>
        <xdr:cNvSpPr txBox="1"/>
      </xdr:nvSpPr>
      <xdr:spPr>
        <a:xfrm>
          <a:off x="1645294" y="1740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B443AEAA-CCBB-40DC-AD8D-58E7208CEE65}"/>
            </a:ext>
          </a:extLst>
        </xdr:cNvPr>
        <xdr:cNvSpPr txBox="1"/>
      </xdr:nvSpPr>
      <xdr:spPr>
        <a:xfrm>
          <a:off x="851544" y="1742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115769</xdr:rowOff>
    </xdr:from>
    <xdr:ext cx="405111" cy="259045"/>
    <xdr:sp macro="" textlink="">
      <xdr:nvSpPr>
        <xdr:cNvPr id="434" name="n_1mainValue【市民会館】&#10;有形固定資産減価償却率">
          <a:extLst>
            <a:ext uri="{FF2B5EF4-FFF2-40B4-BE49-F238E27FC236}">
              <a16:creationId xmlns:a16="http://schemas.microsoft.com/office/drawing/2014/main" id="{518CFAD6-03C1-489E-B4A1-3FF5DD6FDDFD}"/>
            </a:ext>
          </a:extLst>
        </xdr:cNvPr>
        <xdr:cNvSpPr txBox="1"/>
      </xdr:nvSpPr>
      <xdr:spPr>
        <a:xfrm>
          <a:off x="3239144" y="1703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79846</xdr:rowOff>
    </xdr:from>
    <xdr:ext cx="405111" cy="259045"/>
    <xdr:sp macro="" textlink="">
      <xdr:nvSpPr>
        <xdr:cNvPr id="435" name="n_2mainValue【市民会館】&#10;有形固定資産減価償却率">
          <a:extLst>
            <a:ext uri="{FF2B5EF4-FFF2-40B4-BE49-F238E27FC236}">
              <a16:creationId xmlns:a16="http://schemas.microsoft.com/office/drawing/2014/main" id="{11F48856-63C3-46D5-A7B9-1DE57685F504}"/>
            </a:ext>
          </a:extLst>
        </xdr:cNvPr>
        <xdr:cNvSpPr txBox="1"/>
      </xdr:nvSpPr>
      <xdr:spPr>
        <a:xfrm>
          <a:off x="2439044"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42290</xdr:rowOff>
    </xdr:from>
    <xdr:ext cx="405111" cy="259045"/>
    <xdr:sp macro="" textlink="">
      <xdr:nvSpPr>
        <xdr:cNvPr id="436" name="n_3mainValue【市民会館】&#10;有形固定資産減価償却率">
          <a:extLst>
            <a:ext uri="{FF2B5EF4-FFF2-40B4-BE49-F238E27FC236}">
              <a16:creationId xmlns:a16="http://schemas.microsoft.com/office/drawing/2014/main" id="{1784C955-62CB-448D-9BCA-FB4AB526514C}"/>
            </a:ext>
          </a:extLst>
        </xdr:cNvPr>
        <xdr:cNvSpPr txBox="1"/>
      </xdr:nvSpPr>
      <xdr:spPr>
        <a:xfrm>
          <a:off x="1645294" y="1695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6366</xdr:rowOff>
    </xdr:from>
    <xdr:ext cx="405111" cy="259045"/>
    <xdr:sp macro="" textlink="">
      <xdr:nvSpPr>
        <xdr:cNvPr id="437" name="n_4mainValue【市民会館】&#10;有形固定資産減価償却率">
          <a:extLst>
            <a:ext uri="{FF2B5EF4-FFF2-40B4-BE49-F238E27FC236}">
              <a16:creationId xmlns:a16="http://schemas.microsoft.com/office/drawing/2014/main" id="{5E183AB9-FD6B-4DA5-889A-E9108DB6E815}"/>
            </a:ext>
          </a:extLst>
        </xdr:cNvPr>
        <xdr:cNvSpPr txBox="1"/>
      </xdr:nvSpPr>
      <xdr:spPr>
        <a:xfrm>
          <a:off x="8515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47309568-23B8-4329-B062-8ADA23B37821}"/>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5FBB078F-ACEC-4519-819D-173E8D3A0204}"/>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F19526B6-01A5-49E4-A7BA-BD8B2E33F511}"/>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81AAF1DC-8F65-497F-AA8D-A12A706ECE1E}"/>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B6D89F9C-8E55-4663-94F2-5A0A683EC354}"/>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C28D5CB-CA45-4407-9C65-9959A51107E3}"/>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ED553684-2491-4583-9F67-A901CA7051DC}"/>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C2B69A99-6F5E-4973-97D5-053804611EB6}"/>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F3C04DC0-63F0-42FB-8F8E-6F961239E9AA}"/>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DA5D867E-C50B-4BB4-90F7-4652A45C6C6A}"/>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37476C6A-0086-4C5C-8357-B55ACC482B09}"/>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417DEC80-5363-497B-96DE-E7012FD15D7C}"/>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88595E92-047F-45A6-AD3D-2079DB3F053E}"/>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564356FC-D5AF-4D89-806C-7AFBC1A93C6E}"/>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74E13B4B-7EC5-4728-A62A-2FEE2C5AD0B7}"/>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E9EB87A3-99B1-4A2D-BEB6-4509E17950BD}"/>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E9860FDE-57D2-4B02-93F0-9F81042A2626}"/>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3B583B51-1CF2-4037-83BD-4C987DB4A95E}"/>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A5FA3EC1-A226-4CC1-AF3B-C85C8AD6ACA1}"/>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6B715ED-CB1F-44D8-A939-1205068EED71}"/>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722A5B2A-2F8A-4DA5-94A0-7C3E9EC95CC5}"/>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D0DC991F-3331-4F7F-84DB-08B9059E5B29}"/>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FEF6325D-3ADB-4E5F-B0DB-B7BA12817A4B}"/>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D0B8CA62-8566-4CF3-BAC0-EE74C39B2304}"/>
            </a:ext>
          </a:extLst>
        </xdr:cNvPr>
        <xdr:cNvCxnSpPr/>
      </xdr:nvCxnSpPr>
      <xdr:spPr>
        <a:xfrm flipV="1">
          <a:off x="9429115" y="168382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id="{B791F37A-8B2F-4FF1-B3A3-B877508FC7EB}"/>
            </a:ext>
          </a:extLst>
        </xdr:cNvPr>
        <xdr:cNvSpPr txBox="1"/>
      </xdr:nvSpPr>
      <xdr:spPr>
        <a:xfrm>
          <a:off x="9467850"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9769D957-E48F-452A-AA69-D4E6147BAF1C}"/>
            </a:ext>
          </a:extLst>
        </xdr:cNvPr>
        <xdr:cNvCxnSpPr/>
      </xdr:nvCxnSpPr>
      <xdr:spPr>
        <a:xfrm>
          <a:off x="9359900" y="18080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id="{7F706269-A020-4D2A-808E-B7C49B5665DD}"/>
            </a:ext>
          </a:extLst>
        </xdr:cNvPr>
        <xdr:cNvSpPr txBox="1"/>
      </xdr:nvSpPr>
      <xdr:spPr>
        <a:xfrm>
          <a:off x="9467850" y="1661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538E444A-DF41-4960-8FBC-810CB89C699B}"/>
            </a:ext>
          </a:extLst>
        </xdr:cNvPr>
        <xdr:cNvCxnSpPr/>
      </xdr:nvCxnSpPr>
      <xdr:spPr>
        <a:xfrm>
          <a:off x="9359900" y="1683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a:extLst>
            <a:ext uri="{FF2B5EF4-FFF2-40B4-BE49-F238E27FC236}">
              <a16:creationId xmlns:a16="http://schemas.microsoft.com/office/drawing/2014/main" id="{238A1C65-0600-43F7-AE38-983D42C25B82}"/>
            </a:ext>
          </a:extLst>
        </xdr:cNvPr>
        <xdr:cNvSpPr txBox="1"/>
      </xdr:nvSpPr>
      <xdr:spPr>
        <a:xfrm>
          <a:off x="9467850" y="1761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F6E6933C-A99C-44EE-961F-770B31BA4097}"/>
            </a:ext>
          </a:extLst>
        </xdr:cNvPr>
        <xdr:cNvSpPr/>
      </xdr:nvSpPr>
      <xdr:spPr>
        <a:xfrm>
          <a:off x="9398000" y="177628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a:extLst>
            <a:ext uri="{FF2B5EF4-FFF2-40B4-BE49-F238E27FC236}">
              <a16:creationId xmlns:a16="http://schemas.microsoft.com/office/drawing/2014/main" id="{4D2D0FEE-0124-4A68-A8F7-4A726D458158}"/>
            </a:ext>
          </a:extLst>
        </xdr:cNvPr>
        <xdr:cNvSpPr/>
      </xdr:nvSpPr>
      <xdr:spPr>
        <a:xfrm>
          <a:off x="86360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a:extLst>
            <a:ext uri="{FF2B5EF4-FFF2-40B4-BE49-F238E27FC236}">
              <a16:creationId xmlns:a16="http://schemas.microsoft.com/office/drawing/2014/main" id="{187105F9-C46F-4D84-B61B-E00FB665D8F1}"/>
            </a:ext>
          </a:extLst>
        </xdr:cNvPr>
        <xdr:cNvSpPr/>
      </xdr:nvSpPr>
      <xdr:spPr>
        <a:xfrm>
          <a:off x="7842250" y="17745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a:extLst>
            <a:ext uri="{FF2B5EF4-FFF2-40B4-BE49-F238E27FC236}">
              <a16:creationId xmlns:a16="http://schemas.microsoft.com/office/drawing/2014/main" id="{31631DBE-4A80-41AD-AEC1-95B5F25FB236}"/>
            </a:ext>
          </a:extLst>
        </xdr:cNvPr>
        <xdr:cNvSpPr/>
      </xdr:nvSpPr>
      <xdr:spPr>
        <a:xfrm>
          <a:off x="702945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a:extLst>
            <a:ext uri="{FF2B5EF4-FFF2-40B4-BE49-F238E27FC236}">
              <a16:creationId xmlns:a16="http://schemas.microsoft.com/office/drawing/2014/main" id="{BE5E5D20-C3EA-463C-8752-1BBC7658E86F}"/>
            </a:ext>
          </a:extLst>
        </xdr:cNvPr>
        <xdr:cNvSpPr/>
      </xdr:nvSpPr>
      <xdr:spPr>
        <a:xfrm>
          <a:off x="62357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BAB418D-FDAA-4D65-B3D7-8806C202B5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7D00AA4-5421-43AF-A2D8-B6FE8A069239}"/>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AC4ADCE-567E-4C36-9A0C-70EB6DC81741}"/>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12ABCA-77BB-4B2A-AF8F-3E0B3AB364AD}"/>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C994415-BDA0-4C7D-9897-78328732FCED}"/>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69214</xdr:rowOff>
    </xdr:from>
    <xdr:to>
      <xdr:col>55</xdr:col>
      <xdr:colOff>50800</xdr:colOff>
      <xdr:row>108</xdr:row>
      <xdr:rowOff>170814</xdr:rowOff>
    </xdr:to>
    <xdr:sp macro="" textlink="">
      <xdr:nvSpPr>
        <xdr:cNvPr id="477" name="楕円 476">
          <a:extLst>
            <a:ext uri="{FF2B5EF4-FFF2-40B4-BE49-F238E27FC236}">
              <a16:creationId xmlns:a16="http://schemas.microsoft.com/office/drawing/2014/main" id="{010F1564-7FDF-4233-B198-BBE93DCB3230}"/>
            </a:ext>
          </a:extLst>
        </xdr:cNvPr>
        <xdr:cNvSpPr/>
      </xdr:nvSpPr>
      <xdr:spPr>
        <a:xfrm>
          <a:off x="9398000" y="180143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155591</xdr:rowOff>
    </xdr:from>
    <xdr:ext cx="469744" cy="259045"/>
    <xdr:sp macro="" textlink="">
      <xdr:nvSpPr>
        <xdr:cNvPr id="478" name="【市民会館】&#10;一人当たり面積該当値テキスト">
          <a:extLst>
            <a:ext uri="{FF2B5EF4-FFF2-40B4-BE49-F238E27FC236}">
              <a16:creationId xmlns:a16="http://schemas.microsoft.com/office/drawing/2014/main" id="{341D37D5-D837-4275-BB4F-6C934F90CD1A}"/>
            </a:ext>
          </a:extLst>
        </xdr:cNvPr>
        <xdr:cNvSpPr txBox="1"/>
      </xdr:nvSpPr>
      <xdr:spPr>
        <a:xfrm>
          <a:off x="9467850" y="179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69214</xdr:rowOff>
    </xdr:from>
    <xdr:to>
      <xdr:col>50</xdr:col>
      <xdr:colOff>165100</xdr:colOff>
      <xdr:row>108</xdr:row>
      <xdr:rowOff>170814</xdr:rowOff>
    </xdr:to>
    <xdr:sp macro="" textlink="">
      <xdr:nvSpPr>
        <xdr:cNvPr id="479" name="楕円 478">
          <a:extLst>
            <a:ext uri="{FF2B5EF4-FFF2-40B4-BE49-F238E27FC236}">
              <a16:creationId xmlns:a16="http://schemas.microsoft.com/office/drawing/2014/main" id="{C0AD7DDC-4C88-4EFB-A1FC-8E7EEFDA5CE9}"/>
            </a:ext>
          </a:extLst>
        </xdr:cNvPr>
        <xdr:cNvSpPr/>
      </xdr:nvSpPr>
      <xdr:spPr>
        <a:xfrm>
          <a:off x="86360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120014</xdr:rowOff>
    </xdr:from>
    <xdr:to>
      <xdr:col>55</xdr:col>
      <xdr:colOff>0</xdr:colOff>
      <xdr:row>108</xdr:row>
      <xdr:rowOff>120014</xdr:rowOff>
    </xdr:to>
    <xdr:cxnSp macro="">
      <xdr:nvCxnSpPr>
        <xdr:cNvPr id="480" name="直線コネクタ 479">
          <a:extLst>
            <a:ext uri="{FF2B5EF4-FFF2-40B4-BE49-F238E27FC236}">
              <a16:creationId xmlns:a16="http://schemas.microsoft.com/office/drawing/2014/main" id="{FCBF0439-F962-4D16-82F3-1B1A67739415}"/>
            </a:ext>
          </a:extLst>
        </xdr:cNvPr>
        <xdr:cNvCxnSpPr/>
      </xdr:nvCxnSpPr>
      <xdr:spPr>
        <a:xfrm>
          <a:off x="8686800" y="1806511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69214</xdr:rowOff>
    </xdr:from>
    <xdr:to>
      <xdr:col>46</xdr:col>
      <xdr:colOff>38100</xdr:colOff>
      <xdr:row>108</xdr:row>
      <xdr:rowOff>170814</xdr:rowOff>
    </xdr:to>
    <xdr:sp macro="" textlink="">
      <xdr:nvSpPr>
        <xdr:cNvPr id="481" name="楕円 480">
          <a:extLst>
            <a:ext uri="{FF2B5EF4-FFF2-40B4-BE49-F238E27FC236}">
              <a16:creationId xmlns:a16="http://schemas.microsoft.com/office/drawing/2014/main" id="{A0F55F88-2F5B-479F-BD4F-984EFEF3241D}"/>
            </a:ext>
          </a:extLst>
        </xdr:cNvPr>
        <xdr:cNvSpPr/>
      </xdr:nvSpPr>
      <xdr:spPr>
        <a:xfrm>
          <a:off x="7842250" y="180143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120014</xdr:rowOff>
    </xdr:from>
    <xdr:to>
      <xdr:col>50</xdr:col>
      <xdr:colOff>114300</xdr:colOff>
      <xdr:row>108</xdr:row>
      <xdr:rowOff>120014</xdr:rowOff>
    </xdr:to>
    <xdr:cxnSp macro="">
      <xdr:nvCxnSpPr>
        <xdr:cNvPr id="482" name="直線コネクタ 481">
          <a:extLst>
            <a:ext uri="{FF2B5EF4-FFF2-40B4-BE49-F238E27FC236}">
              <a16:creationId xmlns:a16="http://schemas.microsoft.com/office/drawing/2014/main" id="{254E298A-D650-4BAD-A79D-3F0E8D607601}"/>
            </a:ext>
          </a:extLst>
        </xdr:cNvPr>
        <xdr:cNvCxnSpPr/>
      </xdr:nvCxnSpPr>
      <xdr:spPr>
        <a:xfrm>
          <a:off x="7886700" y="1806511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69214</xdr:rowOff>
    </xdr:from>
    <xdr:to>
      <xdr:col>41</xdr:col>
      <xdr:colOff>101600</xdr:colOff>
      <xdr:row>108</xdr:row>
      <xdr:rowOff>170814</xdr:rowOff>
    </xdr:to>
    <xdr:sp macro="" textlink="">
      <xdr:nvSpPr>
        <xdr:cNvPr id="483" name="楕円 482">
          <a:extLst>
            <a:ext uri="{FF2B5EF4-FFF2-40B4-BE49-F238E27FC236}">
              <a16:creationId xmlns:a16="http://schemas.microsoft.com/office/drawing/2014/main" id="{B3DA59D5-F3C2-4D5E-B9CC-0DEB6E6F151B}"/>
            </a:ext>
          </a:extLst>
        </xdr:cNvPr>
        <xdr:cNvSpPr/>
      </xdr:nvSpPr>
      <xdr:spPr>
        <a:xfrm>
          <a:off x="702945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120014</xdr:rowOff>
    </xdr:from>
    <xdr:to>
      <xdr:col>45</xdr:col>
      <xdr:colOff>177800</xdr:colOff>
      <xdr:row>108</xdr:row>
      <xdr:rowOff>120014</xdr:rowOff>
    </xdr:to>
    <xdr:cxnSp macro="">
      <xdr:nvCxnSpPr>
        <xdr:cNvPr id="484" name="直線コネクタ 483">
          <a:extLst>
            <a:ext uri="{FF2B5EF4-FFF2-40B4-BE49-F238E27FC236}">
              <a16:creationId xmlns:a16="http://schemas.microsoft.com/office/drawing/2014/main" id="{505641C7-8550-4881-ACAD-3E6EB0DA9410}"/>
            </a:ext>
          </a:extLst>
        </xdr:cNvPr>
        <xdr:cNvCxnSpPr/>
      </xdr:nvCxnSpPr>
      <xdr:spPr>
        <a:xfrm>
          <a:off x="7080250" y="1806511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69214</xdr:rowOff>
    </xdr:from>
    <xdr:to>
      <xdr:col>36</xdr:col>
      <xdr:colOff>165100</xdr:colOff>
      <xdr:row>108</xdr:row>
      <xdr:rowOff>170814</xdr:rowOff>
    </xdr:to>
    <xdr:sp macro="" textlink="">
      <xdr:nvSpPr>
        <xdr:cNvPr id="485" name="楕円 484">
          <a:extLst>
            <a:ext uri="{FF2B5EF4-FFF2-40B4-BE49-F238E27FC236}">
              <a16:creationId xmlns:a16="http://schemas.microsoft.com/office/drawing/2014/main" id="{896F4C65-6770-4FF6-A852-03EE5EED812B}"/>
            </a:ext>
          </a:extLst>
        </xdr:cNvPr>
        <xdr:cNvSpPr/>
      </xdr:nvSpPr>
      <xdr:spPr>
        <a:xfrm>
          <a:off x="62357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120014</xdr:rowOff>
    </xdr:from>
    <xdr:to>
      <xdr:col>41</xdr:col>
      <xdr:colOff>50800</xdr:colOff>
      <xdr:row>108</xdr:row>
      <xdr:rowOff>120014</xdr:rowOff>
    </xdr:to>
    <xdr:cxnSp macro="">
      <xdr:nvCxnSpPr>
        <xdr:cNvPr id="486" name="直線コネクタ 485">
          <a:extLst>
            <a:ext uri="{FF2B5EF4-FFF2-40B4-BE49-F238E27FC236}">
              <a16:creationId xmlns:a16="http://schemas.microsoft.com/office/drawing/2014/main" id="{7FC128C9-E9C9-41EB-A876-0A1005238A08}"/>
            </a:ext>
          </a:extLst>
        </xdr:cNvPr>
        <xdr:cNvCxnSpPr/>
      </xdr:nvCxnSpPr>
      <xdr:spPr>
        <a:xfrm>
          <a:off x="6286500" y="1806511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7" name="n_1aveValue【市民会館】&#10;一人当たり面積">
          <a:extLst>
            <a:ext uri="{FF2B5EF4-FFF2-40B4-BE49-F238E27FC236}">
              <a16:creationId xmlns:a16="http://schemas.microsoft.com/office/drawing/2014/main" id="{FB85E468-5FF5-4D1F-AF7A-404902465CD0}"/>
            </a:ext>
          </a:extLst>
        </xdr:cNvPr>
        <xdr:cNvSpPr txBox="1"/>
      </xdr:nvSpPr>
      <xdr:spPr>
        <a:xfrm>
          <a:off x="8458277" y="1753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a:extLst>
            <a:ext uri="{FF2B5EF4-FFF2-40B4-BE49-F238E27FC236}">
              <a16:creationId xmlns:a16="http://schemas.microsoft.com/office/drawing/2014/main" id="{2935EC27-AEE1-4510-868E-1AD506A78A9E}"/>
            </a:ext>
          </a:extLst>
        </xdr:cNvPr>
        <xdr:cNvSpPr txBox="1"/>
      </xdr:nvSpPr>
      <xdr:spPr>
        <a:xfrm>
          <a:off x="7677227"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9" name="n_3aveValue【市民会館】&#10;一人当たり面積">
          <a:extLst>
            <a:ext uri="{FF2B5EF4-FFF2-40B4-BE49-F238E27FC236}">
              <a16:creationId xmlns:a16="http://schemas.microsoft.com/office/drawing/2014/main" id="{AEE24AC0-0F4F-41D0-B6F8-8165FF43BB0C}"/>
            </a:ext>
          </a:extLst>
        </xdr:cNvPr>
        <xdr:cNvSpPr txBox="1"/>
      </xdr:nvSpPr>
      <xdr:spPr>
        <a:xfrm>
          <a:off x="6864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90" name="n_4aveValue【市民会館】&#10;一人当たり面積">
          <a:extLst>
            <a:ext uri="{FF2B5EF4-FFF2-40B4-BE49-F238E27FC236}">
              <a16:creationId xmlns:a16="http://schemas.microsoft.com/office/drawing/2014/main" id="{5DD75C86-12AF-428A-AB3A-97ACFD26694D}"/>
            </a:ext>
          </a:extLst>
        </xdr:cNvPr>
        <xdr:cNvSpPr txBox="1"/>
      </xdr:nvSpPr>
      <xdr:spPr>
        <a:xfrm>
          <a:off x="607067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161941</xdr:rowOff>
    </xdr:from>
    <xdr:ext cx="469744" cy="259045"/>
    <xdr:sp macro="" textlink="">
      <xdr:nvSpPr>
        <xdr:cNvPr id="491" name="n_1mainValue【市民会館】&#10;一人当たり面積">
          <a:extLst>
            <a:ext uri="{FF2B5EF4-FFF2-40B4-BE49-F238E27FC236}">
              <a16:creationId xmlns:a16="http://schemas.microsoft.com/office/drawing/2014/main" id="{3A261D09-5297-47F3-987C-2D906BC2E1B9}"/>
            </a:ext>
          </a:extLst>
        </xdr:cNvPr>
        <xdr:cNvSpPr txBox="1"/>
      </xdr:nvSpPr>
      <xdr:spPr>
        <a:xfrm>
          <a:off x="8458277" y="18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161941</xdr:rowOff>
    </xdr:from>
    <xdr:ext cx="469744" cy="259045"/>
    <xdr:sp macro="" textlink="">
      <xdr:nvSpPr>
        <xdr:cNvPr id="492" name="n_2mainValue【市民会館】&#10;一人当たり面積">
          <a:extLst>
            <a:ext uri="{FF2B5EF4-FFF2-40B4-BE49-F238E27FC236}">
              <a16:creationId xmlns:a16="http://schemas.microsoft.com/office/drawing/2014/main" id="{BB4862A0-E87F-4204-B9B6-B19C9F8E505C}"/>
            </a:ext>
          </a:extLst>
        </xdr:cNvPr>
        <xdr:cNvSpPr txBox="1"/>
      </xdr:nvSpPr>
      <xdr:spPr>
        <a:xfrm>
          <a:off x="7677227" y="18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161941</xdr:rowOff>
    </xdr:from>
    <xdr:ext cx="469744" cy="259045"/>
    <xdr:sp macro="" textlink="">
      <xdr:nvSpPr>
        <xdr:cNvPr id="493" name="n_3mainValue【市民会館】&#10;一人当たり面積">
          <a:extLst>
            <a:ext uri="{FF2B5EF4-FFF2-40B4-BE49-F238E27FC236}">
              <a16:creationId xmlns:a16="http://schemas.microsoft.com/office/drawing/2014/main" id="{57D00DBC-8B1F-4604-970C-DA4955E0A0BD}"/>
            </a:ext>
          </a:extLst>
        </xdr:cNvPr>
        <xdr:cNvSpPr txBox="1"/>
      </xdr:nvSpPr>
      <xdr:spPr>
        <a:xfrm>
          <a:off x="6864427" y="18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161941</xdr:rowOff>
    </xdr:from>
    <xdr:ext cx="469744" cy="259045"/>
    <xdr:sp macro="" textlink="">
      <xdr:nvSpPr>
        <xdr:cNvPr id="494" name="n_4mainValue【市民会館】&#10;一人当たり面積">
          <a:extLst>
            <a:ext uri="{FF2B5EF4-FFF2-40B4-BE49-F238E27FC236}">
              <a16:creationId xmlns:a16="http://schemas.microsoft.com/office/drawing/2014/main" id="{1BC9EED9-5F3D-4637-9ADB-E97CB2237E75}"/>
            </a:ext>
          </a:extLst>
        </xdr:cNvPr>
        <xdr:cNvSpPr txBox="1"/>
      </xdr:nvSpPr>
      <xdr:spPr>
        <a:xfrm>
          <a:off x="6070677" y="18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F88D1CEB-34D1-4F52-B521-3E2842C59787}"/>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9E46529-628B-4C45-8683-59250DC83B79}"/>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11BE04BA-AE1A-4088-98A7-E5E8F9D16B8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3264D900-D9E4-489E-A32D-67891DBF4588}"/>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FE7A8725-5BDA-4012-AFE2-C334712A842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626FA63-51ED-41BC-90A5-03809347C9BB}"/>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55956DD-3E5E-4E6D-B220-22ED03D6EF73}"/>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821ECF74-C882-4241-BA69-81B4CA22F1CB}"/>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BA6F9F63-ECDC-415A-BC2D-BC4D1FF1879E}"/>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E0177DB2-02AF-4464-B609-D9D68668D4F8}"/>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7BA52514-6F55-4621-93BF-B1D7C3A01E1B}"/>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323EE455-EBEA-4CBB-A4B5-53F6CD307CB5}"/>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FC0F069B-2009-4BF8-A508-203DDE7237BF}"/>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3A8BB2C1-9E92-403F-A906-607BF4F97AEC}"/>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32A22A9B-A741-454A-96D3-EE5650839C24}"/>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A237B232-591F-46F1-9D5B-8548CC3A0078}"/>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68DCA134-ADEC-4E10-A2B2-C8B9B4EDE949}"/>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F484518E-D0DF-4B67-B866-4BD958D83812}"/>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13D02D8E-EACE-4258-98FB-74BAC4004D6C}"/>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D70F336C-68E1-42AF-9FF3-FFD948E84369}"/>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B080A241-D16B-4E81-86CE-B0033F64AE29}"/>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E0B8F842-4F62-445F-957B-E46D9AF0BD14}"/>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A14F40CB-794E-4B22-80D7-ADDC3DA07C7A}"/>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6FB59FB-3D59-4686-863F-A4C15D37C397}"/>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C4140DFD-520F-4EBC-9C2B-D056C622E7BE}"/>
            </a:ext>
          </a:extLst>
        </xdr:cNvPr>
        <xdr:cNvCxnSpPr/>
      </xdr:nvCxnSpPr>
      <xdr:spPr>
        <a:xfrm flipV="1">
          <a:off x="14699614" y="5453380"/>
          <a:ext cx="0"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BF38EF17-159A-4FD1-A179-FED55CB1BBA9}"/>
            </a:ext>
          </a:extLst>
        </xdr:cNvPr>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110151E7-E1D1-409E-BEC5-E629686ACD15}"/>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A374ED3A-0CF5-4C13-A987-E20A2EE0E987}"/>
            </a:ext>
          </a:extLst>
        </xdr:cNvPr>
        <xdr:cNvSpPr txBox="1"/>
      </xdr:nvSpPr>
      <xdr:spPr>
        <a:xfrm>
          <a:off x="14738350" y="52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38BEC2AA-D64B-4970-9B1C-6033A91CDCA8}"/>
            </a:ext>
          </a:extLst>
        </xdr:cNvPr>
        <xdr:cNvCxnSpPr/>
      </xdr:nvCxnSpPr>
      <xdr:spPr>
        <a:xfrm>
          <a:off x="14611350" y="545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3F810A3F-5406-47DD-9BAC-4762C5F911A6}"/>
            </a:ext>
          </a:extLst>
        </xdr:cNvPr>
        <xdr:cNvSpPr txBox="1"/>
      </xdr:nvSpPr>
      <xdr:spPr>
        <a:xfrm>
          <a:off x="1473835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id="{E53AB7F3-4647-4FEC-AD66-E2D2DE8726BD}"/>
            </a:ext>
          </a:extLst>
        </xdr:cNvPr>
        <xdr:cNvSpPr/>
      </xdr:nvSpPr>
      <xdr:spPr>
        <a:xfrm>
          <a:off x="14649450" y="62680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a:extLst>
            <a:ext uri="{FF2B5EF4-FFF2-40B4-BE49-F238E27FC236}">
              <a16:creationId xmlns:a16="http://schemas.microsoft.com/office/drawing/2014/main" id="{8306F3A4-9FF1-48C3-856C-55878922C1F4}"/>
            </a:ext>
          </a:extLst>
        </xdr:cNvPr>
        <xdr:cNvSpPr/>
      </xdr:nvSpPr>
      <xdr:spPr>
        <a:xfrm>
          <a:off x="13887450" y="6266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a:extLst>
            <a:ext uri="{FF2B5EF4-FFF2-40B4-BE49-F238E27FC236}">
              <a16:creationId xmlns:a16="http://schemas.microsoft.com/office/drawing/2014/main" id="{4CF3C49A-26A7-494C-BB52-2CF5FA2B0DF6}"/>
            </a:ext>
          </a:extLst>
        </xdr:cNvPr>
        <xdr:cNvSpPr/>
      </xdr:nvSpPr>
      <xdr:spPr>
        <a:xfrm>
          <a:off x="13093700" y="6237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a:extLst>
            <a:ext uri="{FF2B5EF4-FFF2-40B4-BE49-F238E27FC236}">
              <a16:creationId xmlns:a16="http://schemas.microsoft.com/office/drawing/2014/main" id="{BBA12ADA-5283-49F9-817F-0F9CA8B1B65E}"/>
            </a:ext>
          </a:extLst>
        </xdr:cNvPr>
        <xdr:cNvSpPr/>
      </xdr:nvSpPr>
      <xdr:spPr>
        <a:xfrm>
          <a:off x="12299950" y="62299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a:extLst>
            <a:ext uri="{FF2B5EF4-FFF2-40B4-BE49-F238E27FC236}">
              <a16:creationId xmlns:a16="http://schemas.microsoft.com/office/drawing/2014/main" id="{768A7E9E-C623-4523-B23D-509DC23FF451}"/>
            </a:ext>
          </a:extLst>
        </xdr:cNvPr>
        <xdr:cNvSpPr/>
      </xdr:nvSpPr>
      <xdr:spPr>
        <a:xfrm>
          <a:off x="11487150" y="62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B5AEB87-E4C1-41D9-A2CC-08198085F182}"/>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D5D89E5-5099-47EC-880F-A06A3CF150AB}"/>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2D11CCF-93D2-4B70-ACD3-429BAC836229}"/>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1FE12F81-2013-403D-84E4-EEBFF87FE51E}"/>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6F3DF87D-1DDB-4BDF-82DD-CF622B681AA7}"/>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535" name="楕円 534">
          <a:extLst>
            <a:ext uri="{FF2B5EF4-FFF2-40B4-BE49-F238E27FC236}">
              <a16:creationId xmlns:a16="http://schemas.microsoft.com/office/drawing/2014/main" id="{C137F584-FCF0-440A-A660-54CF537DC023}"/>
            </a:ext>
          </a:extLst>
        </xdr:cNvPr>
        <xdr:cNvSpPr/>
      </xdr:nvSpPr>
      <xdr:spPr>
        <a:xfrm>
          <a:off x="14649450" y="56680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71137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82125C2A-7DB4-46F2-A199-8FCBECCB7984}"/>
            </a:ext>
          </a:extLst>
        </xdr:cNvPr>
        <xdr:cNvSpPr txBox="1"/>
      </xdr:nvSpPr>
      <xdr:spPr>
        <a:xfrm>
          <a:off x="14738350" y="552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170180</xdr:rowOff>
    </xdr:from>
    <xdr:to>
      <xdr:col>81</xdr:col>
      <xdr:colOff>101600</xdr:colOff>
      <xdr:row>34</xdr:row>
      <xdr:rowOff>100330</xdr:rowOff>
    </xdr:to>
    <xdr:sp macro="" textlink="">
      <xdr:nvSpPr>
        <xdr:cNvPr id="537" name="楕円 536">
          <a:extLst>
            <a:ext uri="{FF2B5EF4-FFF2-40B4-BE49-F238E27FC236}">
              <a16:creationId xmlns:a16="http://schemas.microsoft.com/office/drawing/2014/main" id="{E1C52D63-9036-4D2B-868A-AA212F588FF3}"/>
            </a:ext>
          </a:extLst>
        </xdr:cNvPr>
        <xdr:cNvSpPr/>
      </xdr:nvSpPr>
      <xdr:spPr>
        <a:xfrm>
          <a:off x="1388745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49530</xdr:rowOff>
    </xdr:from>
    <xdr:to>
      <xdr:col>85</xdr:col>
      <xdr:colOff>127000</xdr:colOff>
      <xdr:row>34</xdr:row>
      <xdr:rowOff>99060</xdr:rowOff>
    </xdr:to>
    <xdr:cxnSp macro="">
      <xdr:nvCxnSpPr>
        <xdr:cNvPr id="538" name="直線コネクタ 537">
          <a:extLst>
            <a:ext uri="{FF2B5EF4-FFF2-40B4-BE49-F238E27FC236}">
              <a16:creationId xmlns:a16="http://schemas.microsoft.com/office/drawing/2014/main" id="{69127677-991D-409A-BE4F-5D93BDBD8642}"/>
            </a:ext>
          </a:extLst>
        </xdr:cNvPr>
        <xdr:cNvCxnSpPr/>
      </xdr:nvCxnSpPr>
      <xdr:spPr>
        <a:xfrm>
          <a:off x="13938250" y="5669280"/>
          <a:ext cx="762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120650</xdr:rowOff>
    </xdr:from>
    <xdr:to>
      <xdr:col>76</xdr:col>
      <xdr:colOff>165100</xdr:colOff>
      <xdr:row>34</xdr:row>
      <xdr:rowOff>50800</xdr:rowOff>
    </xdr:to>
    <xdr:sp macro="" textlink="">
      <xdr:nvSpPr>
        <xdr:cNvPr id="539" name="楕円 538">
          <a:extLst>
            <a:ext uri="{FF2B5EF4-FFF2-40B4-BE49-F238E27FC236}">
              <a16:creationId xmlns:a16="http://schemas.microsoft.com/office/drawing/2014/main" id="{95D0DE4E-F52B-4063-B6AC-DE2A4D869E6A}"/>
            </a:ext>
          </a:extLst>
        </xdr:cNvPr>
        <xdr:cNvSpPr/>
      </xdr:nvSpPr>
      <xdr:spPr>
        <a:xfrm>
          <a:off x="13093700" y="5575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0</xdr:rowOff>
    </xdr:from>
    <xdr:to>
      <xdr:col>81</xdr:col>
      <xdr:colOff>50800</xdr:colOff>
      <xdr:row>34</xdr:row>
      <xdr:rowOff>49530</xdr:rowOff>
    </xdr:to>
    <xdr:cxnSp macro="">
      <xdr:nvCxnSpPr>
        <xdr:cNvPr id="540" name="直線コネクタ 539">
          <a:extLst>
            <a:ext uri="{FF2B5EF4-FFF2-40B4-BE49-F238E27FC236}">
              <a16:creationId xmlns:a16="http://schemas.microsoft.com/office/drawing/2014/main" id="{E03C11C9-CEF5-45F8-BAF3-4999C3E66191}"/>
            </a:ext>
          </a:extLst>
        </xdr:cNvPr>
        <xdr:cNvCxnSpPr/>
      </xdr:nvCxnSpPr>
      <xdr:spPr>
        <a:xfrm>
          <a:off x="13144500" y="5619750"/>
          <a:ext cx="7937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71120</xdr:rowOff>
    </xdr:from>
    <xdr:to>
      <xdr:col>72</xdr:col>
      <xdr:colOff>38100</xdr:colOff>
      <xdr:row>34</xdr:row>
      <xdr:rowOff>1270</xdr:rowOff>
    </xdr:to>
    <xdr:sp macro="" textlink="">
      <xdr:nvSpPr>
        <xdr:cNvPr id="541" name="楕円 540">
          <a:extLst>
            <a:ext uri="{FF2B5EF4-FFF2-40B4-BE49-F238E27FC236}">
              <a16:creationId xmlns:a16="http://schemas.microsoft.com/office/drawing/2014/main" id="{CF0E4E4C-4849-4CDD-A932-6E5159960FFA}"/>
            </a:ext>
          </a:extLst>
        </xdr:cNvPr>
        <xdr:cNvSpPr/>
      </xdr:nvSpPr>
      <xdr:spPr>
        <a:xfrm>
          <a:off x="12299950" y="55257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121920</xdr:rowOff>
    </xdr:from>
    <xdr:to>
      <xdr:col>76</xdr:col>
      <xdr:colOff>114300</xdr:colOff>
      <xdr:row>34</xdr:row>
      <xdr:rowOff>0</xdr:rowOff>
    </xdr:to>
    <xdr:cxnSp macro="">
      <xdr:nvCxnSpPr>
        <xdr:cNvPr id="542" name="直線コネクタ 541">
          <a:extLst>
            <a:ext uri="{FF2B5EF4-FFF2-40B4-BE49-F238E27FC236}">
              <a16:creationId xmlns:a16="http://schemas.microsoft.com/office/drawing/2014/main" id="{3B4C6B25-8925-4F58-B84D-7D6AC2D42F41}"/>
            </a:ext>
          </a:extLst>
        </xdr:cNvPr>
        <xdr:cNvCxnSpPr/>
      </xdr:nvCxnSpPr>
      <xdr:spPr>
        <a:xfrm>
          <a:off x="12344400" y="5576570"/>
          <a:ext cx="8001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21590</xdr:rowOff>
    </xdr:from>
    <xdr:to>
      <xdr:col>67</xdr:col>
      <xdr:colOff>101600</xdr:colOff>
      <xdr:row>33</xdr:row>
      <xdr:rowOff>123190</xdr:rowOff>
    </xdr:to>
    <xdr:sp macro="" textlink="">
      <xdr:nvSpPr>
        <xdr:cNvPr id="543" name="楕円 542">
          <a:extLst>
            <a:ext uri="{FF2B5EF4-FFF2-40B4-BE49-F238E27FC236}">
              <a16:creationId xmlns:a16="http://schemas.microsoft.com/office/drawing/2014/main" id="{84BFE678-C14F-4CFF-852E-6E1AAF9FC702}"/>
            </a:ext>
          </a:extLst>
        </xdr:cNvPr>
        <xdr:cNvSpPr/>
      </xdr:nvSpPr>
      <xdr:spPr>
        <a:xfrm>
          <a:off x="11487150" y="54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72390</xdr:rowOff>
    </xdr:from>
    <xdr:to>
      <xdr:col>71</xdr:col>
      <xdr:colOff>177800</xdr:colOff>
      <xdr:row>33</xdr:row>
      <xdr:rowOff>121920</xdr:rowOff>
    </xdr:to>
    <xdr:cxnSp macro="">
      <xdr:nvCxnSpPr>
        <xdr:cNvPr id="544" name="直線コネクタ 543">
          <a:extLst>
            <a:ext uri="{FF2B5EF4-FFF2-40B4-BE49-F238E27FC236}">
              <a16:creationId xmlns:a16="http://schemas.microsoft.com/office/drawing/2014/main" id="{BE58F20F-ABC1-4056-853A-D62AE493446C}"/>
            </a:ext>
          </a:extLst>
        </xdr:cNvPr>
        <xdr:cNvCxnSpPr/>
      </xdr:nvCxnSpPr>
      <xdr:spPr>
        <a:xfrm>
          <a:off x="11537950" y="5527040"/>
          <a:ext cx="8064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72170278-4BF2-445D-BF45-DD4AC2E17316}"/>
            </a:ext>
          </a:extLst>
        </xdr:cNvPr>
        <xdr:cNvSpPr txBox="1"/>
      </xdr:nvSpPr>
      <xdr:spPr>
        <a:xfrm>
          <a:off x="13742044" y="635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8E133C09-4490-4D57-91B8-9594B16283C0}"/>
            </a:ext>
          </a:extLst>
        </xdr:cNvPr>
        <xdr:cNvSpPr txBox="1"/>
      </xdr:nvSpPr>
      <xdr:spPr>
        <a:xfrm>
          <a:off x="12960994" y="632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4EDA61DD-B881-449D-8EFA-EEF2A0D86232}"/>
            </a:ext>
          </a:extLst>
        </xdr:cNvPr>
        <xdr:cNvSpPr txBox="1"/>
      </xdr:nvSpPr>
      <xdr:spPr>
        <a:xfrm>
          <a:off x="12167244" y="6316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8A33C617-FAC2-41EA-AAD3-979C7C4D67E1}"/>
            </a:ext>
          </a:extLst>
        </xdr:cNvPr>
        <xdr:cNvSpPr txBox="1"/>
      </xdr:nvSpPr>
      <xdr:spPr>
        <a:xfrm>
          <a:off x="11354444" y="628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116857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687A68DD-D088-4FB0-B6E8-5F74D3B36549}"/>
            </a:ext>
          </a:extLst>
        </xdr:cNvPr>
        <xdr:cNvSpPr txBox="1"/>
      </xdr:nvSpPr>
      <xdr:spPr>
        <a:xfrm>
          <a:off x="13742044"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67327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A24BF937-DCB5-4268-9988-5F71C678AB1C}"/>
            </a:ext>
          </a:extLst>
        </xdr:cNvPr>
        <xdr:cNvSpPr txBox="1"/>
      </xdr:nvSpPr>
      <xdr:spPr>
        <a:xfrm>
          <a:off x="12960994" y="53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17797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189B68CE-2AE8-4318-B08D-5AD6C709877D}"/>
            </a:ext>
          </a:extLst>
        </xdr:cNvPr>
        <xdr:cNvSpPr txBox="1"/>
      </xdr:nvSpPr>
      <xdr:spPr>
        <a:xfrm>
          <a:off x="12167244" y="530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139717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F093C158-CF3E-45C0-A341-FD66A9F1653B}"/>
            </a:ext>
          </a:extLst>
        </xdr:cNvPr>
        <xdr:cNvSpPr txBox="1"/>
      </xdr:nvSpPr>
      <xdr:spPr>
        <a:xfrm>
          <a:off x="11354444" y="526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56FABAE-9DBC-46FF-97CE-5E1146EAA4DF}"/>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DE6B90EA-7150-4435-8B18-40BB5E7840B4}"/>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1E71A731-DB39-41E5-B689-9958C813B362}"/>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A90F8C18-13B5-4272-838D-C9A1DBBF6C95}"/>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6ADD03E6-782D-476C-BBBD-EEE5A890756A}"/>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5EAFECC3-0742-49C9-A223-553A8AD3A05C}"/>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6112713F-80E1-40E9-BEE9-5BBECE969E0E}"/>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EF95FC-A738-4360-9369-C17CF51733C5}"/>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8B6897AE-5BE4-4274-989C-CC87D8A72F3B}"/>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F30DBDFE-F867-4C36-8EC9-F4E0AC343334}"/>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8267F483-D744-434A-8A6E-605D0244C27B}"/>
            </a:ext>
          </a:extLst>
        </xdr:cNvPr>
        <xdr:cNvCxnSpPr/>
      </xdr:nvCxnSpPr>
      <xdr:spPr>
        <a:xfrm>
          <a:off x="164592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a:extLst>
            <a:ext uri="{FF2B5EF4-FFF2-40B4-BE49-F238E27FC236}">
              <a16:creationId xmlns:a16="http://schemas.microsoft.com/office/drawing/2014/main" id="{8A5FB8B3-A4CD-4B98-9BE4-1C4AE4D86103}"/>
            </a:ext>
          </a:extLst>
        </xdr:cNvPr>
        <xdr:cNvSpPr txBox="1"/>
      </xdr:nvSpPr>
      <xdr:spPr>
        <a:xfrm>
          <a:off x="16248514" y="6658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6CC03F8C-3FBE-4140-9817-1D3CE2F97CC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B0D9FE3C-CE3B-4032-A90E-1E523ED7FD80}"/>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39A85296-C487-41E2-8BD7-90008D09FA0F}"/>
            </a:ext>
          </a:extLst>
        </xdr:cNvPr>
        <xdr:cNvCxnSpPr/>
      </xdr:nvCxnSpPr>
      <xdr:spPr>
        <a:xfrm>
          <a:off x="164592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a:extLst>
            <a:ext uri="{FF2B5EF4-FFF2-40B4-BE49-F238E27FC236}">
              <a16:creationId xmlns:a16="http://schemas.microsoft.com/office/drawing/2014/main" id="{B576B265-3623-4C4C-98EA-5706CBCF8AA8}"/>
            </a:ext>
          </a:extLst>
        </xdr:cNvPr>
        <xdr:cNvSpPr txBox="1"/>
      </xdr:nvSpPr>
      <xdr:spPr>
        <a:xfrm>
          <a:off x="15939981" y="556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FA1C30C5-4149-4899-A54C-0DA6587420C6}"/>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49A42D15-FF3F-41B0-BAA8-B272883651A2}"/>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A39D024E-8FFA-4D96-80FB-80973EC7D78F}"/>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a:extLst>
            <a:ext uri="{FF2B5EF4-FFF2-40B4-BE49-F238E27FC236}">
              <a16:creationId xmlns:a16="http://schemas.microsoft.com/office/drawing/2014/main" id="{26F5A4C5-29E9-4640-B5FD-6BA91B8F6883}"/>
            </a:ext>
          </a:extLst>
        </xdr:cNvPr>
        <xdr:cNvCxnSpPr/>
      </xdr:nvCxnSpPr>
      <xdr:spPr>
        <a:xfrm flipV="1">
          <a:off x="19951064" y="5571941"/>
          <a:ext cx="0" cy="1222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id="{A9641044-F11F-40D8-BFE4-EE7C69766496}"/>
            </a:ext>
          </a:extLst>
        </xdr:cNvPr>
        <xdr:cNvSpPr txBox="1"/>
      </xdr:nvSpPr>
      <xdr:spPr>
        <a:xfrm>
          <a:off x="19989800" y="6798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a:extLst>
            <a:ext uri="{FF2B5EF4-FFF2-40B4-BE49-F238E27FC236}">
              <a16:creationId xmlns:a16="http://schemas.microsoft.com/office/drawing/2014/main" id="{06BFD89B-0C42-439F-899B-595831FE50E5}"/>
            </a:ext>
          </a:extLst>
        </xdr:cNvPr>
        <xdr:cNvCxnSpPr/>
      </xdr:nvCxnSpPr>
      <xdr:spPr>
        <a:xfrm>
          <a:off x="19881850" y="67944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C7A09ACB-2ADB-4BF4-9E81-3C0212ED0654}"/>
            </a:ext>
          </a:extLst>
        </xdr:cNvPr>
        <xdr:cNvSpPr txBox="1"/>
      </xdr:nvSpPr>
      <xdr:spPr>
        <a:xfrm>
          <a:off x="19989800" y="535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a:extLst>
            <a:ext uri="{FF2B5EF4-FFF2-40B4-BE49-F238E27FC236}">
              <a16:creationId xmlns:a16="http://schemas.microsoft.com/office/drawing/2014/main" id="{9D957DAD-4D3F-45DF-8F08-8CC25DC6D845}"/>
            </a:ext>
          </a:extLst>
        </xdr:cNvPr>
        <xdr:cNvCxnSpPr/>
      </xdr:nvCxnSpPr>
      <xdr:spPr>
        <a:xfrm>
          <a:off x="19881850" y="55719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CF432EED-D3AE-45BC-A1D3-855455BF5A92}"/>
            </a:ext>
          </a:extLst>
        </xdr:cNvPr>
        <xdr:cNvSpPr txBox="1"/>
      </xdr:nvSpPr>
      <xdr:spPr>
        <a:xfrm>
          <a:off x="19989800" y="617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a:extLst>
            <a:ext uri="{FF2B5EF4-FFF2-40B4-BE49-F238E27FC236}">
              <a16:creationId xmlns:a16="http://schemas.microsoft.com/office/drawing/2014/main" id="{51FF6C50-C1F9-412B-A643-C062508B92D0}"/>
            </a:ext>
          </a:extLst>
        </xdr:cNvPr>
        <xdr:cNvSpPr/>
      </xdr:nvSpPr>
      <xdr:spPr>
        <a:xfrm>
          <a:off x="19900900" y="63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a:extLst>
            <a:ext uri="{FF2B5EF4-FFF2-40B4-BE49-F238E27FC236}">
              <a16:creationId xmlns:a16="http://schemas.microsoft.com/office/drawing/2014/main" id="{4DDA20C9-E014-49CF-BB05-B864F6F4813A}"/>
            </a:ext>
          </a:extLst>
        </xdr:cNvPr>
        <xdr:cNvSpPr/>
      </xdr:nvSpPr>
      <xdr:spPr>
        <a:xfrm>
          <a:off x="19157950" y="63233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a:extLst>
            <a:ext uri="{FF2B5EF4-FFF2-40B4-BE49-F238E27FC236}">
              <a16:creationId xmlns:a16="http://schemas.microsoft.com/office/drawing/2014/main" id="{86833392-858E-4971-AF2C-A11CA5E84630}"/>
            </a:ext>
          </a:extLst>
        </xdr:cNvPr>
        <xdr:cNvSpPr/>
      </xdr:nvSpPr>
      <xdr:spPr>
        <a:xfrm>
          <a:off x="18345150" y="634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a:extLst>
            <a:ext uri="{FF2B5EF4-FFF2-40B4-BE49-F238E27FC236}">
              <a16:creationId xmlns:a16="http://schemas.microsoft.com/office/drawing/2014/main" id="{5B130212-5F70-46BF-AADE-5578A2A96229}"/>
            </a:ext>
          </a:extLst>
        </xdr:cNvPr>
        <xdr:cNvSpPr/>
      </xdr:nvSpPr>
      <xdr:spPr>
        <a:xfrm>
          <a:off x="17551400" y="63502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a:extLst>
            <a:ext uri="{FF2B5EF4-FFF2-40B4-BE49-F238E27FC236}">
              <a16:creationId xmlns:a16="http://schemas.microsoft.com/office/drawing/2014/main" id="{F3986AEB-8783-45A5-939A-CF88CC108926}"/>
            </a:ext>
          </a:extLst>
        </xdr:cNvPr>
        <xdr:cNvSpPr/>
      </xdr:nvSpPr>
      <xdr:spPr>
        <a:xfrm>
          <a:off x="16757650" y="63665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C42281E0-AE5B-42C6-87C0-2336EB3C011E}"/>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BECCDCB-5109-4721-8F40-220C0C2BDE24}"/>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35528CD2-B88B-4F70-8134-C6FC5AC12C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664C740D-1AEF-4AC9-80AA-A946BEA9E7E3}"/>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CB71793B-92DA-4E44-BCE2-6258304433FC}"/>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42373</xdr:rowOff>
    </xdr:from>
    <xdr:to>
      <xdr:col>116</xdr:col>
      <xdr:colOff>114300</xdr:colOff>
      <xdr:row>38</xdr:row>
      <xdr:rowOff>143973</xdr:rowOff>
    </xdr:to>
    <xdr:sp macro="" textlink="">
      <xdr:nvSpPr>
        <xdr:cNvPr id="588" name="楕円 587">
          <a:extLst>
            <a:ext uri="{FF2B5EF4-FFF2-40B4-BE49-F238E27FC236}">
              <a16:creationId xmlns:a16="http://schemas.microsoft.com/office/drawing/2014/main" id="{74EA63F0-CAE0-49CA-BF88-F80529EE1DCE}"/>
            </a:ext>
          </a:extLst>
        </xdr:cNvPr>
        <xdr:cNvSpPr/>
      </xdr:nvSpPr>
      <xdr:spPr>
        <a:xfrm>
          <a:off x="19900900" y="63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20800</xdr:rowOff>
    </xdr:from>
    <xdr:ext cx="534377" cy="259045"/>
    <xdr:sp macro="" textlink="">
      <xdr:nvSpPr>
        <xdr:cNvPr id="589" name="【一般廃棄物処理施設】&#10;一人当たり有形固定資産（償却資産）額該当値テキスト">
          <a:extLst>
            <a:ext uri="{FF2B5EF4-FFF2-40B4-BE49-F238E27FC236}">
              <a16:creationId xmlns:a16="http://schemas.microsoft.com/office/drawing/2014/main" id="{D20073F7-1F80-411F-9442-958314048132}"/>
            </a:ext>
          </a:extLst>
        </xdr:cNvPr>
        <xdr:cNvSpPr txBox="1"/>
      </xdr:nvSpPr>
      <xdr:spPr>
        <a:xfrm>
          <a:off x="19989800" y="630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45700</xdr:rowOff>
    </xdr:from>
    <xdr:to>
      <xdr:col>112</xdr:col>
      <xdr:colOff>38100</xdr:colOff>
      <xdr:row>38</xdr:row>
      <xdr:rowOff>147300</xdr:rowOff>
    </xdr:to>
    <xdr:sp macro="" textlink="">
      <xdr:nvSpPr>
        <xdr:cNvPr id="590" name="楕円 589">
          <a:extLst>
            <a:ext uri="{FF2B5EF4-FFF2-40B4-BE49-F238E27FC236}">
              <a16:creationId xmlns:a16="http://schemas.microsoft.com/office/drawing/2014/main" id="{118E4E32-62B7-40B5-95B4-040108E68EFD}"/>
            </a:ext>
          </a:extLst>
        </xdr:cNvPr>
        <xdr:cNvSpPr/>
      </xdr:nvSpPr>
      <xdr:spPr>
        <a:xfrm>
          <a:off x="19157950" y="6325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93173</xdr:rowOff>
    </xdr:from>
    <xdr:to>
      <xdr:col>116</xdr:col>
      <xdr:colOff>63500</xdr:colOff>
      <xdr:row>38</xdr:row>
      <xdr:rowOff>96500</xdr:rowOff>
    </xdr:to>
    <xdr:cxnSp macro="">
      <xdr:nvCxnSpPr>
        <xdr:cNvPr id="591" name="直線コネクタ 590">
          <a:extLst>
            <a:ext uri="{FF2B5EF4-FFF2-40B4-BE49-F238E27FC236}">
              <a16:creationId xmlns:a16="http://schemas.microsoft.com/office/drawing/2014/main" id="{EB565A6E-34FD-4254-9913-FA22BAE76EA7}"/>
            </a:ext>
          </a:extLst>
        </xdr:cNvPr>
        <xdr:cNvCxnSpPr/>
      </xdr:nvCxnSpPr>
      <xdr:spPr>
        <a:xfrm flipV="1">
          <a:off x="19202400" y="6373323"/>
          <a:ext cx="7493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46528</xdr:rowOff>
    </xdr:from>
    <xdr:to>
      <xdr:col>107</xdr:col>
      <xdr:colOff>101600</xdr:colOff>
      <xdr:row>38</xdr:row>
      <xdr:rowOff>148128</xdr:rowOff>
    </xdr:to>
    <xdr:sp macro="" textlink="">
      <xdr:nvSpPr>
        <xdr:cNvPr id="592" name="楕円 591">
          <a:extLst>
            <a:ext uri="{FF2B5EF4-FFF2-40B4-BE49-F238E27FC236}">
              <a16:creationId xmlns:a16="http://schemas.microsoft.com/office/drawing/2014/main" id="{ACE93AE8-AF78-47E1-8FC4-796A134682BF}"/>
            </a:ext>
          </a:extLst>
        </xdr:cNvPr>
        <xdr:cNvSpPr/>
      </xdr:nvSpPr>
      <xdr:spPr>
        <a:xfrm>
          <a:off x="18345150" y="632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96500</xdr:rowOff>
    </xdr:from>
    <xdr:to>
      <xdr:col>111</xdr:col>
      <xdr:colOff>177800</xdr:colOff>
      <xdr:row>38</xdr:row>
      <xdr:rowOff>97328</xdr:rowOff>
    </xdr:to>
    <xdr:cxnSp macro="">
      <xdr:nvCxnSpPr>
        <xdr:cNvPr id="593" name="直線コネクタ 592">
          <a:extLst>
            <a:ext uri="{FF2B5EF4-FFF2-40B4-BE49-F238E27FC236}">
              <a16:creationId xmlns:a16="http://schemas.microsoft.com/office/drawing/2014/main" id="{17B1604B-55DA-46AD-AFF1-FAF2A82C6909}"/>
            </a:ext>
          </a:extLst>
        </xdr:cNvPr>
        <xdr:cNvCxnSpPr/>
      </xdr:nvCxnSpPr>
      <xdr:spPr>
        <a:xfrm flipV="1">
          <a:off x="18395950" y="6376650"/>
          <a:ext cx="80645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48683</xdr:rowOff>
    </xdr:from>
    <xdr:to>
      <xdr:col>102</xdr:col>
      <xdr:colOff>165100</xdr:colOff>
      <xdr:row>38</xdr:row>
      <xdr:rowOff>150283</xdr:rowOff>
    </xdr:to>
    <xdr:sp macro="" textlink="">
      <xdr:nvSpPr>
        <xdr:cNvPr id="594" name="楕円 593">
          <a:extLst>
            <a:ext uri="{FF2B5EF4-FFF2-40B4-BE49-F238E27FC236}">
              <a16:creationId xmlns:a16="http://schemas.microsoft.com/office/drawing/2014/main" id="{620137A7-FF92-4309-9F15-4443FB86A81A}"/>
            </a:ext>
          </a:extLst>
        </xdr:cNvPr>
        <xdr:cNvSpPr/>
      </xdr:nvSpPr>
      <xdr:spPr>
        <a:xfrm>
          <a:off x="17551400" y="63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97328</xdr:rowOff>
    </xdr:from>
    <xdr:to>
      <xdr:col>107</xdr:col>
      <xdr:colOff>50800</xdr:colOff>
      <xdr:row>38</xdr:row>
      <xdr:rowOff>99483</xdr:rowOff>
    </xdr:to>
    <xdr:cxnSp macro="">
      <xdr:nvCxnSpPr>
        <xdr:cNvPr id="595" name="直線コネクタ 594">
          <a:extLst>
            <a:ext uri="{FF2B5EF4-FFF2-40B4-BE49-F238E27FC236}">
              <a16:creationId xmlns:a16="http://schemas.microsoft.com/office/drawing/2014/main" id="{69453F52-415C-45E5-BC5F-ACC031C30FB7}"/>
            </a:ext>
          </a:extLst>
        </xdr:cNvPr>
        <xdr:cNvCxnSpPr/>
      </xdr:nvCxnSpPr>
      <xdr:spPr>
        <a:xfrm flipV="1">
          <a:off x="17602200" y="6377478"/>
          <a:ext cx="79375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50232</xdr:rowOff>
    </xdr:from>
    <xdr:to>
      <xdr:col>98</xdr:col>
      <xdr:colOff>38100</xdr:colOff>
      <xdr:row>38</xdr:row>
      <xdr:rowOff>151832</xdr:rowOff>
    </xdr:to>
    <xdr:sp macro="" textlink="">
      <xdr:nvSpPr>
        <xdr:cNvPr id="596" name="楕円 595">
          <a:extLst>
            <a:ext uri="{FF2B5EF4-FFF2-40B4-BE49-F238E27FC236}">
              <a16:creationId xmlns:a16="http://schemas.microsoft.com/office/drawing/2014/main" id="{F5E8CAB5-113F-4D6B-AC08-E162C3D1A18C}"/>
            </a:ext>
          </a:extLst>
        </xdr:cNvPr>
        <xdr:cNvSpPr/>
      </xdr:nvSpPr>
      <xdr:spPr>
        <a:xfrm>
          <a:off x="16757650" y="63303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99483</xdr:rowOff>
    </xdr:from>
    <xdr:to>
      <xdr:col>102</xdr:col>
      <xdr:colOff>114300</xdr:colOff>
      <xdr:row>38</xdr:row>
      <xdr:rowOff>101032</xdr:rowOff>
    </xdr:to>
    <xdr:cxnSp macro="">
      <xdr:nvCxnSpPr>
        <xdr:cNvPr id="597" name="直線コネクタ 596">
          <a:extLst>
            <a:ext uri="{FF2B5EF4-FFF2-40B4-BE49-F238E27FC236}">
              <a16:creationId xmlns:a16="http://schemas.microsoft.com/office/drawing/2014/main" id="{3E7BC14A-EB9D-4EAF-BD33-47F9EE969455}"/>
            </a:ext>
          </a:extLst>
        </xdr:cNvPr>
        <xdr:cNvCxnSpPr/>
      </xdr:nvCxnSpPr>
      <xdr:spPr>
        <a:xfrm flipV="1">
          <a:off x="16802100" y="6379633"/>
          <a:ext cx="8001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25B61226-25F4-45DE-9A67-255D58263D44}"/>
            </a:ext>
          </a:extLst>
        </xdr:cNvPr>
        <xdr:cNvSpPr txBox="1"/>
      </xdr:nvSpPr>
      <xdr:spPr>
        <a:xfrm>
          <a:off x="18947911" y="61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85E78D2A-A13B-43BF-A53A-310326F22777}"/>
            </a:ext>
          </a:extLst>
        </xdr:cNvPr>
        <xdr:cNvSpPr txBox="1"/>
      </xdr:nvSpPr>
      <xdr:spPr>
        <a:xfrm>
          <a:off x="18166861" y="643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AD816E0D-4A03-4D7C-913F-7B64F543C24C}"/>
            </a:ext>
          </a:extLst>
        </xdr:cNvPr>
        <xdr:cNvSpPr txBox="1"/>
      </xdr:nvSpPr>
      <xdr:spPr>
        <a:xfrm>
          <a:off x="17354061" y="644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04F306C5-F391-4F8F-A715-E249877036ED}"/>
            </a:ext>
          </a:extLst>
        </xdr:cNvPr>
        <xdr:cNvSpPr txBox="1"/>
      </xdr:nvSpPr>
      <xdr:spPr>
        <a:xfrm>
          <a:off x="16560311" y="645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138427</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AD48829D-5AD1-4588-BE1A-07B8B8E2E8A4}"/>
            </a:ext>
          </a:extLst>
        </xdr:cNvPr>
        <xdr:cNvSpPr txBox="1"/>
      </xdr:nvSpPr>
      <xdr:spPr>
        <a:xfrm>
          <a:off x="18947911" y="64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164655</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62E7822E-B031-456B-9BBC-C347578F2656}"/>
            </a:ext>
          </a:extLst>
        </xdr:cNvPr>
        <xdr:cNvSpPr txBox="1"/>
      </xdr:nvSpPr>
      <xdr:spPr>
        <a:xfrm>
          <a:off x="18166861" y="611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166810</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45172A8F-0246-4745-B8BD-479DBCB29124}"/>
            </a:ext>
          </a:extLst>
        </xdr:cNvPr>
        <xdr:cNvSpPr txBox="1"/>
      </xdr:nvSpPr>
      <xdr:spPr>
        <a:xfrm>
          <a:off x="17354061" y="611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168359</xdr:rowOff>
    </xdr:from>
    <xdr:ext cx="534377" cy="259045"/>
    <xdr:sp macro="" textlink="">
      <xdr:nvSpPr>
        <xdr:cNvPr id="605" name="n_4mainValue【一般廃棄物処理施設】&#10;一人当たり有形固定資産（償却資産）額">
          <a:extLst>
            <a:ext uri="{FF2B5EF4-FFF2-40B4-BE49-F238E27FC236}">
              <a16:creationId xmlns:a16="http://schemas.microsoft.com/office/drawing/2014/main" id="{3735251A-C931-4F0A-B17F-9865BE49926B}"/>
            </a:ext>
          </a:extLst>
        </xdr:cNvPr>
        <xdr:cNvSpPr txBox="1"/>
      </xdr:nvSpPr>
      <xdr:spPr>
        <a:xfrm>
          <a:off x="16560311" y="611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F8E8E95-1EAE-47C0-8574-953490D05449}"/>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FA1148AB-553D-4B91-9382-A9A44A1FB83E}"/>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378E58CF-0DE9-4D5E-94A9-38D01CDDF3F6}"/>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200D11E2-872C-412A-9EA0-D2701897A5C4}"/>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5039CB30-248B-4F6A-9B6F-F49929E32618}"/>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23CECA16-B7A8-4CF7-9581-02E2C9D2D735}"/>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9A9E357B-77C3-4765-AA1B-DE31E4E64B5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299ABF53-F34D-48A2-9D9B-EB56E0E05808}"/>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C1140C89-83B1-4D8B-8C34-1A97D968317B}"/>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4F49392F-105B-4117-90AA-DCFD3A761ACE}"/>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532F51FC-501B-40ED-A34A-4B8BFE8F5ACB}"/>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id="{806263B3-CF5C-4E86-A80B-AF373EB1D821}"/>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id="{AC2BB766-5329-4A24-9CE4-545E7DF7A893}"/>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id="{EF56FAD5-FE9C-43A9-8FB9-F577937342CA}"/>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id="{2E790054-289D-4A1B-8EF8-EE276F83D9F6}"/>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id="{1127A73A-6FA8-4697-882F-2871A8BCEFD9}"/>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id="{A2F72D86-C2F4-4C87-947F-A01CE7E8C077}"/>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id="{AF05AE70-E100-4731-A85E-91ED33CB1A52}"/>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id="{5F387393-2703-4B13-928F-156D0876BA99}"/>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id="{CDA7DAAC-CD66-458D-B20D-E6FAC2D47302}"/>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id="{CA06456F-700D-414C-8EC1-2582D1EBC00A}"/>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id="{F70AB113-7648-46D5-A18C-4EF152704A0D}"/>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id="{CEEDDBD9-2B2F-4861-B0D6-BB8B791DD1AD}"/>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D72C0F7B-DB01-4A2A-997B-5D142D714C77}"/>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16862270-B00D-4739-9D9F-62FE5505F469}"/>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a:extLst>
            <a:ext uri="{FF2B5EF4-FFF2-40B4-BE49-F238E27FC236}">
              <a16:creationId xmlns:a16="http://schemas.microsoft.com/office/drawing/2014/main" id="{2A85950D-8539-42DB-9C8F-CBADBB8F6B6D}"/>
            </a:ext>
          </a:extLst>
        </xdr:cNvPr>
        <xdr:cNvCxnSpPr/>
      </xdr:nvCxnSpPr>
      <xdr:spPr>
        <a:xfrm flipV="1">
          <a:off x="14699614" y="91603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id="{14C03580-6224-4CB9-AE42-A70660C415A0}"/>
            </a:ext>
          </a:extLst>
        </xdr:cNvPr>
        <xdr:cNvSpPr txBox="1"/>
      </xdr:nvSpPr>
      <xdr:spPr>
        <a:xfrm>
          <a:off x="14738350" y="1061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a:extLst>
            <a:ext uri="{FF2B5EF4-FFF2-40B4-BE49-F238E27FC236}">
              <a16:creationId xmlns:a16="http://schemas.microsoft.com/office/drawing/2014/main" id="{1DE8B3EE-8694-4C3F-9E3A-FCE5EC9F92AD}"/>
            </a:ext>
          </a:extLst>
        </xdr:cNvPr>
        <xdr:cNvCxnSpPr/>
      </xdr:nvCxnSpPr>
      <xdr:spPr>
        <a:xfrm>
          <a:off x="14611350" y="10613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0ACBC533-7583-4DC9-B486-EAFDD5413D74}"/>
            </a:ext>
          </a:extLst>
        </xdr:cNvPr>
        <xdr:cNvSpPr txBox="1"/>
      </xdr:nvSpPr>
      <xdr:spPr>
        <a:xfrm>
          <a:off x="14738350" y="8941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a:extLst>
            <a:ext uri="{FF2B5EF4-FFF2-40B4-BE49-F238E27FC236}">
              <a16:creationId xmlns:a16="http://schemas.microsoft.com/office/drawing/2014/main" id="{E40DC07C-945D-44BA-A817-433507B8F26D}"/>
            </a:ext>
          </a:extLst>
        </xdr:cNvPr>
        <xdr:cNvCxnSpPr/>
      </xdr:nvCxnSpPr>
      <xdr:spPr>
        <a:xfrm>
          <a:off x="14611350" y="9160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3567D7C9-6DDB-4623-899B-EB5345F6CBE4}"/>
            </a:ext>
          </a:extLst>
        </xdr:cNvPr>
        <xdr:cNvSpPr txBox="1"/>
      </xdr:nvSpPr>
      <xdr:spPr>
        <a:xfrm>
          <a:off x="14738350" y="9760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a:extLst>
            <a:ext uri="{FF2B5EF4-FFF2-40B4-BE49-F238E27FC236}">
              <a16:creationId xmlns:a16="http://schemas.microsoft.com/office/drawing/2014/main" id="{146817C9-D469-4599-8363-C86499C75EDF}"/>
            </a:ext>
          </a:extLst>
        </xdr:cNvPr>
        <xdr:cNvSpPr/>
      </xdr:nvSpPr>
      <xdr:spPr>
        <a:xfrm>
          <a:off x="14649450" y="99087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a:extLst>
            <a:ext uri="{FF2B5EF4-FFF2-40B4-BE49-F238E27FC236}">
              <a16:creationId xmlns:a16="http://schemas.microsoft.com/office/drawing/2014/main" id="{B11B4874-977C-4A5D-8E10-754A6A61664D}"/>
            </a:ext>
          </a:extLst>
        </xdr:cNvPr>
        <xdr:cNvSpPr/>
      </xdr:nvSpPr>
      <xdr:spPr>
        <a:xfrm>
          <a:off x="13887450" y="98972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a:extLst>
            <a:ext uri="{FF2B5EF4-FFF2-40B4-BE49-F238E27FC236}">
              <a16:creationId xmlns:a16="http://schemas.microsoft.com/office/drawing/2014/main" id="{DC5E835C-ADDD-4D1C-BACD-322E0F73AA48}"/>
            </a:ext>
          </a:extLst>
        </xdr:cNvPr>
        <xdr:cNvSpPr/>
      </xdr:nvSpPr>
      <xdr:spPr>
        <a:xfrm>
          <a:off x="13093700" y="9856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a:extLst>
            <a:ext uri="{FF2B5EF4-FFF2-40B4-BE49-F238E27FC236}">
              <a16:creationId xmlns:a16="http://schemas.microsoft.com/office/drawing/2014/main" id="{4CAD6D18-7C55-4E24-8D26-7D2F8E5B6422}"/>
            </a:ext>
          </a:extLst>
        </xdr:cNvPr>
        <xdr:cNvSpPr/>
      </xdr:nvSpPr>
      <xdr:spPr>
        <a:xfrm>
          <a:off x="12299950" y="98336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a:extLst>
            <a:ext uri="{FF2B5EF4-FFF2-40B4-BE49-F238E27FC236}">
              <a16:creationId xmlns:a16="http://schemas.microsoft.com/office/drawing/2014/main" id="{651D6792-E333-4286-8D55-712D3EAD4CC5}"/>
            </a:ext>
          </a:extLst>
        </xdr:cNvPr>
        <xdr:cNvSpPr/>
      </xdr:nvSpPr>
      <xdr:spPr>
        <a:xfrm>
          <a:off x="11487150" y="98254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40D45BDE-7769-4B0F-8438-E6BC3066053B}"/>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BB826D4-E3F5-4610-997B-98FF96CF5C86}"/>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41F7742-C7C4-4EB7-A1B6-4607EE7E76CF}"/>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478A3570-9FDC-44DF-8112-3E6DFD9FD34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240A702B-52F7-40DE-BE04-08B19DB860EB}"/>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120650</xdr:rowOff>
    </xdr:from>
    <xdr:to>
      <xdr:col>85</xdr:col>
      <xdr:colOff>177800</xdr:colOff>
      <xdr:row>63</xdr:row>
      <xdr:rowOff>50800</xdr:rowOff>
    </xdr:to>
    <xdr:sp macro="" textlink="">
      <xdr:nvSpPr>
        <xdr:cNvPr id="647" name="楕円 646">
          <a:extLst>
            <a:ext uri="{FF2B5EF4-FFF2-40B4-BE49-F238E27FC236}">
              <a16:creationId xmlns:a16="http://schemas.microsoft.com/office/drawing/2014/main" id="{C36D3344-C027-4BD4-B385-46B4F56269FA}"/>
            </a:ext>
          </a:extLst>
        </xdr:cNvPr>
        <xdr:cNvSpPr/>
      </xdr:nvSpPr>
      <xdr:spPr>
        <a:xfrm>
          <a:off x="14649450" y="10363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99077</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C45FE0DE-4576-4281-8BE2-0D4AA49561EF}"/>
            </a:ext>
          </a:extLst>
        </xdr:cNvPr>
        <xdr:cNvSpPr txBox="1"/>
      </xdr:nvSpPr>
      <xdr:spPr>
        <a:xfrm>
          <a:off x="14738350" y="1034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89626</xdr:rowOff>
    </xdr:from>
    <xdr:to>
      <xdr:col>81</xdr:col>
      <xdr:colOff>101600</xdr:colOff>
      <xdr:row>63</xdr:row>
      <xdr:rowOff>19776</xdr:rowOff>
    </xdr:to>
    <xdr:sp macro="" textlink="">
      <xdr:nvSpPr>
        <xdr:cNvPr id="649" name="楕円 648">
          <a:extLst>
            <a:ext uri="{FF2B5EF4-FFF2-40B4-BE49-F238E27FC236}">
              <a16:creationId xmlns:a16="http://schemas.microsoft.com/office/drawing/2014/main" id="{F106ADFA-A219-4733-8FEB-B8FF1D667D2F}"/>
            </a:ext>
          </a:extLst>
        </xdr:cNvPr>
        <xdr:cNvSpPr/>
      </xdr:nvSpPr>
      <xdr:spPr>
        <a:xfrm>
          <a:off x="13887450" y="103321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140426</xdr:rowOff>
    </xdr:from>
    <xdr:to>
      <xdr:col>85</xdr:col>
      <xdr:colOff>127000</xdr:colOff>
      <xdr:row>63</xdr:row>
      <xdr:rowOff>0</xdr:rowOff>
    </xdr:to>
    <xdr:cxnSp macro="">
      <xdr:nvCxnSpPr>
        <xdr:cNvPr id="650" name="直線コネクタ 649">
          <a:extLst>
            <a:ext uri="{FF2B5EF4-FFF2-40B4-BE49-F238E27FC236}">
              <a16:creationId xmlns:a16="http://schemas.microsoft.com/office/drawing/2014/main" id="{5D2D42B2-56C8-45B7-B884-14FC2B3D0924}"/>
            </a:ext>
          </a:extLst>
        </xdr:cNvPr>
        <xdr:cNvCxnSpPr/>
      </xdr:nvCxnSpPr>
      <xdr:spPr>
        <a:xfrm>
          <a:off x="13938250" y="1038297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40640</xdr:rowOff>
    </xdr:from>
    <xdr:to>
      <xdr:col>76</xdr:col>
      <xdr:colOff>165100</xdr:colOff>
      <xdr:row>62</xdr:row>
      <xdr:rowOff>142240</xdr:rowOff>
    </xdr:to>
    <xdr:sp macro="" textlink="">
      <xdr:nvSpPr>
        <xdr:cNvPr id="651" name="楕円 650">
          <a:extLst>
            <a:ext uri="{FF2B5EF4-FFF2-40B4-BE49-F238E27FC236}">
              <a16:creationId xmlns:a16="http://schemas.microsoft.com/office/drawing/2014/main" id="{1CB497C3-25E4-48A6-A607-02DE664FB73F}"/>
            </a:ext>
          </a:extLst>
        </xdr:cNvPr>
        <xdr:cNvSpPr/>
      </xdr:nvSpPr>
      <xdr:spPr>
        <a:xfrm>
          <a:off x="130937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91440</xdr:rowOff>
    </xdr:from>
    <xdr:to>
      <xdr:col>81</xdr:col>
      <xdr:colOff>50800</xdr:colOff>
      <xdr:row>62</xdr:row>
      <xdr:rowOff>140426</xdr:rowOff>
    </xdr:to>
    <xdr:cxnSp macro="">
      <xdr:nvCxnSpPr>
        <xdr:cNvPr id="652" name="直線コネクタ 651">
          <a:extLst>
            <a:ext uri="{FF2B5EF4-FFF2-40B4-BE49-F238E27FC236}">
              <a16:creationId xmlns:a16="http://schemas.microsoft.com/office/drawing/2014/main" id="{E8A83DC8-C9AD-4408-8912-6AFD6F7B976C}"/>
            </a:ext>
          </a:extLst>
        </xdr:cNvPr>
        <xdr:cNvCxnSpPr/>
      </xdr:nvCxnSpPr>
      <xdr:spPr>
        <a:xfrm>
          <a:off x="13144500" y="10333990"/>
          <a:ext cx="7937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161472</xdr:rowOff>
    </xdr:from>
    <xdr:to>
      <xdr:col>72</xdr:col>
      <xdr:colOff>38100</xdr:colOff>
      <xdr:row>62</xdr:row>
      <xdr:rowOff>91622</xdr:rowOff>
    </xdr:to>
    <xdr:sp macro="" textlink="">
      <xdr:nvSpPr>
        <xdr:cNvPr id="653" name="楕円 652">
          <a:extLst>
            <a:ext uri="{FF2B5EF4-FFF2-40B4-BE49-F238E27FC236}">
              <a16:creationId xmlns:a16="http://schemas.microsoft.com/office/drawing/2014/main" id="{AAFE0B6B-C9B2-4E5D-85E5-1A3E02B79607}"/>
            </a:ext>
          </a:extLst>
        </xdr:cNvPr>
        <xdr:cNvSpPr/>
      </xdr:nvSpPr>
      <xdr:spPr>
        <a:xfrm>
          <a:off x="12299950" y="102389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40822</xdr:rowOff>
    </xdr:from>
    <xdr:to>
      <xdr:col>76</xdr:col>
      <xdr:colOff>114300</xdr:colOff>
      <xdr:row>62</xdr:row>
      <xdr:rowOff>91440</xdr:rowOff>
    </xdr:to>
    <xdr:cxnSp macro="">
      <xdr:nvCxnSpPr>
        <xdr:cNvPr id="654" name="直線コネクタ 653">
          <a:extLst>
            <a:ext uri="{FF2B5EF4-FFF2-40B4-BE49-F238E27FC236}">
              <a16:creationId xmlns:a16="http://schemas.microsoft.com/office/drawing/2014/main" id="{CAB677B5-7102-4ECB-8B92-E6AC9F0D6B5C}"/>
            </a:ext>
          </a:extLst>
        </xdr:cNvPr>
        <xdr:cNvCxnSpPr/>
      </xdr:nvCxnSpPr>
      <xdr:spPr>
        <a:xfrm>
          <a:off x="12344400" y="10283372"/>
          <a:ext cx="8001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110853</xdr:rowOff>
    </xdr:from>
    <xdr:to>
      <xdr:col>67</xdr:col>
      <xdr:colOff>101600</xdr:colOff>
      <xdr:row>62</xdr:row>
      <xdr:rowOff>41003</xdr:rowOff>
    </xdr:to>
    <xdr:sp macro="" textlink="">
      <xdr:nvSpPr>
        <xdr:cNvPr id="655" name="楕円 654">
          <a:extLst>
            <a:ext uri="{FF2B5EF4-FFF2-40B4-BE49-F238E27FC236}">
              <a16:creationId xmlns:a16="http://schemas.microsoft.com/office/drawing/2014/main" id="{25F23052-C531-4DFF-B3B4-7B0CC2FE8AF7}"/>
            </a:ext>
          </a:extLst>
        </xdr:cNvPr>
        <xdr:cNvSpPr/>
      </xdr:nvSpPr>
      <xdr:spPr>
        <a:xfrm>
          <a:off x="11487150" y="101883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161653</xdr:rowOff>
    </xdr:from>
    <xdr:to>
      <xdr:col>71</xdr:col>
      <xdr:colOff>177800</xdr:colOff>
      <xdr:row>62</xdr:row>
      <xdr:rowOff>40822</xdr:rowOff>
    </xdr:to>
    <xdr:cxnSp macro="">
      <xdr:nvCxnSpPr>
        <xdr:cNvPr id="656" name="直線コネクタ 655">
          <a:extLst>
            <a:ext uri="{FF2B5EF4-FFF2-40B4-BE49-F238E27FC236}">
              <a16:creationId xmlns:a16="http://schemas.microsoft.com/office/drawing/2014/main" id="{44FA91BF-F83A-4338-9017-2E654503DEFA}"/>
            </a:ext>
          </a:extLst>
        </xdr:cNvPr>
        <xdr:cNvCxnSpPr/>
      </xdr:nvCxnSpPr>
      <xdr:spPr>
        <a:xfrm>
          <a:off x="11537950" y="10239103"/>
          <a:ext cx="806450" cy="4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79B9439D-DA36-4193-B69D-18A987BD76D4}"/>
            </a:ext>
          </a:extLst>
        </xdr:cNvPr>
        <xdr:cNvSpPr txBox="1"/>
      </xdr:nvSpPr>
      <xdr:spPr>
        <a:xfrm>
          <a:off x="13742044" y="9678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83A2AA99-8A00-4471-BF5C-829354F708E2}"/>
            </a:ext>
          </a:extLst>
        </xdr:cNvPr>
        <xdr:cNvSpPr txBox="1"/>
      </xdr:nvSpPr>
      <xdr:spPr>
        <a:xfrm>
          <a:off x="1296099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DE3B81B4-7962-41C4-BB23-23158C9D84B3}"/>
            </a:ext>
          </a:extLst>
        </xdr:cNvPr>
        <xdr:cNvSpPr txBox="1"/>
      </xdr:nvSpPr>
      <xdr:spPr>
        <a:xfrm>
          <a:off x="121672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DF25FA31-709C-4597-AC7A-EFD75AAB540D}"/>
            </a:ext>
          </a:extLst>
        </xdr:cNvPr>
        <xdr:cNvSpPr txBox="1"/>
      </xdr:nvSpPr>
      <xdr:spPr>
        <a:xfrm>
          <a:off x="11354444" y="960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10903</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9EB05736-2A66-4D3D-AF58-23B048F68EB9}"/>
            </a:ext>
          </a:extLst>
        </xdr:cNvPr>
        <xdr:cNvSpPr txBox="1"/>
      </xdr:nvSpPr>
      <xdr:spPr>
        <a:xfrm>
          <a:off x="13742044" y="10418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133367</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D97525D2-FB2F-4BE6-BEC7-9DA5880A4547}"/>
            </a:ext>
          </a:extLst>
        </xdr:cNvPr>
        <xdr:cNvSpPr txBox="1"/>
      </xdr:nvSpPr>
      <xdr:spPr>
        <a:xfrm>
          <a:off x="12960994" y="1037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82749</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BCCBBDC5-D93E-4D15-9CAC-BBB00D494511}"/>
            </a:ext>
          </a:extLst>
        </xdr:cNvPr>
        <xdr:cNvSpPr txBox="1"/>
      </xdr:nvSpPr>
      <xdr:spPr>
        <a:xfrm>
          <a:off x="12167244" y="1032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32130</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E8AAE8AE-36C1-40A5-AE90-4282D0238018}"/>
            </a:ext>
          </a:extLst>
        </xdr:cNvPr>
        <xdr:cNvSpPr txBox="1"/>
      </xdr:nvSpPr>
      <xdr:spPr>
        <a:xfrm>
          <a:off x="11354444" y="10274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FE44F160-3F5F-412E-8B4A-F5E17F1FF47A}"/>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431CCAB5-2ABA-48F9-A7C5-F4353943768E}"/>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E7981FD7-5F83-4B0C-9E86-E34551ABDFFE}"/>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A85B8814-0DA7-49E2-BA66-8135D9EAF3AF}"/>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BF221A56-F365-49E2-92ED-CA439887A875}"/>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5A5B91C6-5B79-44A1-B338-58D78E7F1B3C}"/>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667839F1-BF61-4648-86E0-8B5EC1ADB29C}"/>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0AB63F25-D2EF-493C-9EE0-4B89121E30A8}"/>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CBA732DC-3F03-4556-A709-64DFB9CDF3CD}"/>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1E196D44-6C76-4FD5-BA99-0CF1AC9F5F64}"/>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id="{0361974F-8702-4B5A-B8A8-7BD97FB72868}"/>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id="{033CD345-C135-488F-8D83-3C0D2507700D}"/>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id="{90B7EF77-84F5-4300-9DDB-D669B5E69008}"/>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id="{05DC2ED6-01C2-495D-9782-E8928EF00D50}"/>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id="{F67065A1-B297-4315-9433-4257DAB82FD2}"/>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id="{2A69669A-7681-45AB-A487-7FB1DDFFB422}"/>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id="{65A98F51-3192-40B7-9943-689EB3492691}"/>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id="{D50A3DA9-33F5-4B50-9B25-829F555C5BD4}"/>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id="{8F7A1AE1-187A-4B4B-BD62-1713948E9FDC}"/>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id="{B80EF135-2B13-4FBE-83F7-3D489C8821A9}"/>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id="{DAAFBBAE-7C48-4A24-BC16-F1E47A094548}"/>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a:extLst>
            <a:ext uri="{FF2B5EF4-FFF2-40B4-BE49-F238E27FC236}">
              <a16:creationId xmlns:a16="http://schemas.microsoft.com/office/drawing/2014/main" id="{34D3FD1C-8935-4014-8B62-18992F9CF93F}"/>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5CA43A9B-E6D4-4C3D-85A6-5E2B96A16693}"/>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C33B403C-A61D-469E-85DC-BD30242A0564}"/>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59259E5A-5BF3-4066-9F98-2FF5AC845B33}"/>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a:extLst>
            <a:ext uri="{FF2B5EF4-FFF2-40B4-BE49-F238E27FC236}">
              <a16:creationId xmlns:a16="http://schemas.microsoft.com/office/drawing/2014/main" id="{A5BD7208-C465-49B3-A8A1-08DC513B5D52}"/>
            </a:ext>
          </a:extLst>
        </xdr:cNvPr>
        <xdr:cNvCxnSpPr/>
      </xdr:nvCxnSpPr>
      <xdr:spPr>
        <a:xfrm flipV="1">
          <a:off x="19951064" y="9251769"/>
          <a:ext cx="0"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90B386A3-873D-4680-8B22-B2526941918D}"/>
            </a:ext>
          </a:extLst>
        </xdr:cNvPr>
        <xdr:cNvSpPr txBox="1"/>
      </xdr:nvSpPr>
      <xdr:spPr>
        <a:xfrm>
          <a:off x="19989800" y="1069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a:extLst>
            <a:ext uri="{FF2B5EF4-FFF2-40B4-BE49-F238E27FC236}">
              <a16:creationId xmlns:a16="http://schemas.microsoft.com/office/drawing/2014/main" id="{47572471-1FB0-41AD-BE4C-9116A20864C2}"/>
            </a:ext>
          </a:extLst>
        </xdr:cNvPr>
        <xdr:cNvCxnSpPr/>
      </xdr:nvCxnSpPr>
      <xdr:spPr>
        <a:xfrm>
          <a:off x="19881850" y="106935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D08AC96B-228F-4A36-8464-57AB42312DA7}"/>
            </a:ext>
          </a:extLst>
        </xdr:cNvPr>
        <xdr:cNvSpPr txBox="1"/>
      </xdr:nvSpPr>
      <xdr:spPr>
        <a:xfrm>
          <a:off x="19989800" y="903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a:extLst>
            <a:ext uri="{FF2B5EF4-FFF2-40B4-BE49-F238E27FC236}">
              <a16:creationId xmlns:a16="http://schemas.microsoft.com/office/drawing/2014/main" id="{99D0AD94-3052-4332-9C2B-3D4133EAEE40}"/>
            </a:ext>
          </a:extLst>
        </xdr:cNvPr>
        <xdr:cNvCxnSpPr/>
      </xdr:nvCxnSpPr>
      <xdr:spPr>
        <a:xfrm>
          <a:off x="19881850" y="9251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1B1AADEA-4D7D-47FC-A159-9970E7F979FA}"/>
            </a:ext>
          </a:extLst>
        </xdr:cNvPr>
        <xdr:cNvSpPr txBox="1"/>
      </xdr:nvSpPr>
      <xdr:spPr>
        <a:xfrm>
          <a:off x="19989800" y="10307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a:extLst>
            <a:ext uri="{FF2B5EF4-FFF2-40B4-BE49-F238E27FC236}">
              <a16:creationId xmlns:a16="http://schemas.microsoft.com/office/drawing/2014/main" id="{58C86415-4A2A-41F8-ACF7-48E242023D3B}"/>
            </a:ext>
          </a:extLst>
        </xdr:cNvPr>
        <xdr:cNvSpPr/>
      </xdr:nvSpPr>
      <xdr:spPr>
        <a:xfrm>
          <a:off x="19900900" y="104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a:extLst>
            <a:ext uri="{FF2B5EF4-FFF2-40B4-BE49-F238E27FC236}">
              <a16:creationId xmlns:a16="http://schemas.microsoft.com/office/drawing/2014/main" id="{82179BA1-B217-4C9E-8803-3859068E1E60}"/>
            </a:ext>
          </a:extLst>
        </xdr:cNvPr>
        <xdr:cNvSpPr/>
      </xdr:nvSpPr>
      <xdr:spPr>
        <a:xfrm>
          <a:off x="19157950" y="104662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a:extLst>
            <a:ext uri="{FF2B5EF4-FFF2-40B4-BE49-F238E27FC236}">
              <a16:creationId xmlns:a16="http://schemas.microsoft.com/office/drawing/2014/main" id="{052BD1AE-F3C3-4D10-B752-9F9377206F52}"/>
            </a:ext>
          </a:extLst>
        </xdr:cNvPr>
        <xdr:cNvSpPr/>
      </xdr:nvSpPr>
      <xdr:spPr>
        <a:xfrm>
          <a:off x="18345150" y="104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a:extLst>
            <a:ext uri="{FF2B5EF4-FFF2-40B4-BE49-F238E27FC236}">
              <a16:creationId xmlns:a16="http://schemas.microsoft.com/office/drawing/2014/main" id="{F4C31EF7-C8C7-478D-9163-218F25A8AFAC}"/>
            </a:ext>
          </a:extLst>
        </xdr:cNvPr>
        <xdr:cNvSpPr/>
      </xdr:nvSpPr>
      <xdr:spPr>
        <a:xfrm>
          <a:off x="17551400" y="104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a:extLst>
            <a:ext uri="{FF2B5EF4-FFF2-40B4-BE49-F238E27FC236}">
              <a16:creationId xmlns:a16="http://schemas.microsoft.com/office/drawing/2014/main" id="{149C02DE-8C62-4E44-9710-36E67AF1883F}"/>
            </a:ext>
          </a:extLst>
        </xdr:cNvPr>
        <xdr:cNvSpPr/>
      </xdr:nvSpPr>
      <xdr:spPr>
        <a:xfrm>
          <a:off x="16757650" y="10479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8C1A185D-A7C4-4EE4-A0A1-8C78415B9D6D}"/>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1CC15C70-51DC-45C3-8005-1E6A3CA47E42}"/>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0CC2E9B-92A7-49A3-A0F6-21BD519E6757}"/>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C6A0103-12B2-479F-9D06-76B618B2D6C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472394D4-A264-4B17-A972-6753C04A913A}"/>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159838</xdr:rowOff>
    </xdr:from>
    <xdr:to>
      <xdr:col>116</xdr:col>
      <xdr:colOff>114300</xdr:colOff>
      <xdr:row>64</xdr:row>
      <xdr:rowOff>89988</xdr:rowOff>
    </xdr:to>
    <xdr:sp macro="" textlink="">
      <xdr:nvSpPr>
        <xdr:cNvPr id="706" name="楕円 705">
          <a:extLst>
            <a:ext uri="{FF2B5EF4-FFF2-40B4-BE49-F238E27FC236}">
              <a16:creationId xmlns:a16="http://schemas.microsoft.com/office/drawing/2014/main" id="{61EED2EF-3B37-47A4-A079-C7C963F0A4BB}"/>
            </a:ext>
          </a:extLst>
        </xdr:cNvPr>
        <xdr:cNvSpPr/>
      </xdr:nvSpPr>
      <xdr:spPr>
        <a:xfrm>
          <a:off x="19900900" y="105674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74765</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BF99E474-64BF-45D6-B04E-1BA0F7C6FE79}"/>
            </a:ext>
          </a:extLst>
        </xdr:cNvPr>
        <xdr:cNvSpPr txBox="1"/>
      </xdr:nvSpPr>
      <xdr:spPr>
        <a:xfrm>
          <a:off x="19989800" y="1048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163104</xdr:rowOff>
    </xdr:from>
    <xdr:to>
      <xdr:col>112</xdr:col>
      <xdr:colOff>38100</xdr:colOff>
      <xdr:row>64</xdr:row>
      <xdr:rowOff>93254</xdr:rowOff>
    </xdr:to>
    <xdr:sp macro="" textlink="">
      <xdr:nvSpPr>
        <xdr:cNvPr id="708" name="楕円 707">
          <a:extLst>
            <a:ext uri="{FF2B5EF4-FFF2-40B4-BE49-F238E27FC236}">
              <a16:creationId xmlns:a16="http://schemas.microsoft.com/office/drawing/2014/main" id="{91100A1A-2DCA-464E-AF64-90ADCA803E29}"/>
            </a:ext>
          </a:extLst>
        </xdr:cNvPr>
        <xdr:cNvSpPr/>
      </xdr:nvSpPr>
      <xdr:spPr>
        <a:xfrm>
          <a:off x="19157950" y="105707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39188</xdr:rowOff>
    </xdr:from>
    <xdr:to>
      <xdr:col>116</xdr:col>
      <xdr:colOff>63500</xdr:colOff>
      <xdr:row>64</xdr:row>
      <xdr:rowOff>42454</xdr:rowOff>
    </xdr:to>
    <xdr:cxnSp macro="">
      <xdr:nvCxnSpPr>
        <xdr:cNvPr id="709" name="直線コネクタ 708">
          <a:extLst>
            <a:ext uri="{FF2B5EF4-FFF2-40B4-BE49-F238E27FC236}">
              <a16:creationId xmlns:a16="http://schemas.microsoft.com/office/drawing/2014/main" id="{BD6A125E-3CB3-4174-8563-A8FB326F1BC4}"/>
            </a:ext>
          </a:extLst>
        </xdr:cNvPr>
        <xdr:cNvCxnSpPr/>
      </xdr:nvCxnSpPr>
      <xdr:spPr>
        <a:xfrm flipV="1">
          <a:off x="19202400" y="10611938"/>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163104</xdr:rowOff>
    </xdr:from>
    <xdr:to>
      <xdr:col>107</xdr:col>
      <xdr:colOff>101600</xdr:colOff>
      <xdr:row>64</xdr:row>
      <xdr:rowOff>93254</xdr:rowOff>
    </xdr:to>
    <xdr:sp macro="" textlink="">
      <xdr:nvSpPr>
        <xdr:cNvPr id="710" name="楕円 709">
          <a:extLst>
            <a:ext uri="{FF2B5EF4-FFF2-40B4-BE49-F238E27FC236}">
              <a16:creationId xmlns:a16="http://schemas.microsoft.com/office/drawing/2014/main" id="{C78DC1BB-23AB-4EAB-A3A5-1071F45D283D}"/>
            </a:ext>
          </a:extLst>
        </xdr:cNvPr>
        <xdr:cNvSpPr/>
      </xdr:nvSpPr>
      <xdr:spPr>
        <a:xfrm>
          <a:off x="18345150" y="105707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42454</xdr:rowOff>
    </xdr:from>
    <xdr:to>
      <xdr:col>111</xdr:col>
      <xdr:colOff>177800</xdr:colOff>
      <xdr:row>64</xdr:row>
      <xdr:rowOff>42454</xdr:rowOff>
    </xdr:to>
    <xdr:cxnSp macro="">
      <xdr:nvCxnSpPr>
        <xdr:cNvPr id="711" name="直線コネクタ 710">
          <a:extLst>
            <a:ext uri="{FF2B5EF4-FFF2-40B4-BE49-F238E27FC236}">
              <a16:creationId xmlns:a16="http://schemas.microsoft.com/office/drawing/2014/main" id="{79C4A77D-3341-434B-8EAC-6B3A0467B95D}"/>
            </a:ext>
          </a:extLst>
        </xdr:cNvPr>
        <xdr:cNvCxnSpPr/>
      </xdr:nvCxnSpPr>
      <xdr:spPr>
        <a:xfrm>
          <a:off x="18395950" y="1061520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163104</xdr:rowOff>
    </xdr:from>
    <xdr:to>
      <xdr:col>102</xdr:col>
      <xdr:colOff>165100</xdr:colOff>
      <xdr:row>64</xdr:row>
      <xdr:rowOff>93254</xdr:rowOff>
    </xdr:to>
    <xdr:sp macro="" textlink="">
      <xdr:nvSpPr>
        <xdr:cNvPr id="712" name="楕円 711">
          <a:extLst>
            <a:ext uri="{FF2B5EF4-FFF2-40B4-BE49-F238E27FC236}">
              <a16:creationId xmlns:a16="http://schemas.microsoft.com/office/drawing/2014/main" id="{077E8B32-2FEB-4703-803B-586B352FB3AC}"/>
            </a:ext>
          </a:extLst>
        </xdr:cNvPr>
        <xdr:cNvSpPr/>
      </xdr:nvSpPr>
      <xdr:spPr>
        <a:xfrm>
          <a:off x="17551400" y="105707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42454</xdr:rowOff>
    </xdr:from>
    <xdr:to>
      <xdr:col>107</xdr:col>
      <xdr:colOff>50800</xdr:colOff>
      <xdr:row>64</xdr:row>
      <xdr:rowOff>42454</xdr:rowOff>
    </xdr:to>
    <xdr:cxnSp macro="">
      <xdr:nvCxnSpPr>
        <xdr:cNvPr id="713" name="直線コネクタ 712">
          <a:extLst>
            <a:ext uri="{FF2B5EF4-FFF2-40B4-BE49-F238E27FC236}">
              <a16:creationId xmlns:a16="http://schemas.microsoft.com/office/drawing/2014/main" id="{31B26D6D-660C-48CD-AE65-56F0632A7D9E}"/>
            </a:ext>
          </a:extLst>
        </xdr:cNvPr>
        <xdr:cNvCxnSpPr/>
      </xdr:nvCxnSpPr>
      <xdr:spPr>
        <a:xfrm>
          <a:off x="17602200" y="1061520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163104</xdr:rowOff>
    </xdr:from>
    <xdr:to>
      <xdr:col>98</xdr:col>
      <xdr:colOff>38100</xdr:colOff>
      <xdr:row>64</xdr:row>
      <xdr:rowOff>93254</xdr:rowOff>
    </xdr:to>
    <xdr:sp macro="" textlink="">
      <xdr:nvSpPr>
        <xdr:cNvPr id="714" name="楕円 713">
          <a:extLst>
            <a:ext uri="{FF2B5EF4-FFF2-40B4-BE49-F238E27FC236}">
              <a16:creationId xmlns:a16="http://schemas.microsoft.com/office/drawing/2014/main" id="{B0B64A6E-0696-4D5D-990B-0CBB24CBA639}"/>
            </a:ext>
          </a:extLst>
        </xdr:cNvPr>
        <xdr:cNvSpPr/>
      </xdr:nvSpPr>
      <xdr:spPr>
        <a:xfrm>
          <a:off x="16757650" y="105707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42454</xdr:rowOff>
    </xdr:from>
    <xdr:to>
      <xdr:col>102</xdr:col>
      <xdr:colOff>114300</xdr:colOff>
      <xdr:row>64</xdr:row>
      <xdr:rowOff>42454</xdr:rowOff>
    </xdr:to>
    <xdr:cxnSp macro="">
      <xdr:nvCxnSpPr>
        <xdr:cNvPr id="715" name="直線コネクタ 714">
          <a:extLst>
            <a:ext uri="{FF2B5EF4-FFF2-40B4-BE49-F238E27FC236}">
              <a16:creationId xmlns:a16="http://schemas.microsoft.com/office/drawing/2014/main" id="{D30EDB51-D9C3-40E2-999C-B4AFA8A8ABBE}"/>
            </a:ext>
          </a:extLst>
        </xdr:cNvPr>
        <xdr:cNvCxnSpPr/>
      </xdr:nvCxnSpPr>
      <xdr:spPr>
        <a:xfrm>
          <a:off x="16802100" y="1061520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6" name="n_1aveValue【保健センター・保健所】&#10;一人当たり面積">
          <a:extLst>
            <a:ext uri="{FF2B5EF4-FFF2-40B4-BE49-F238E27FC236}">
              <a16:creationId xmlns:a16="http://schemas.microsoft.com/office/drawing/2014/main" id="{F2F41B98-004D-4315-AE1A-192D83996D7B}"/>
            </a:ext>
          </a:extLst>
        </xdr:cNvPr>
        <xdr:cNvSpPr txBox="1"/>
      </xdr:nvSpPr>
      <xdr:spPr>
        <a:xfrm>
          <a:off x="18980227" y="1024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7" name="n_2aveValue【保健センター・保健所】&#10;一人当たり面積">
          <a:extLst>
            <a:ext uri="{FF2B5EF4-FFF2-40B4-BE49-F238E27FC236}">
              <a16:creationId xmlns:a16="http://schemas.microsoft.com/office/drawing/2014/main" id="{C000890F-54F4-4AF5-8878-3C2B95EF9F16}"/>
            </a:ext>
          </a:extLst>
        </xdr:cNvPr>
        <xdr:cNvSpPr txBox="1"/>
      </xdr:nvSpPr>
      <xdr:spPr>
        <a:xfrm>
          <a:off x="18180127" y="1023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8" name="n_3aveValue【保健センター・保健所】&#10;一人当たり面積">
          <a:extLst>
            <a:ext uri="{FF2B5EF4-FFF2-40B4-BE49-F238E27FC236}">
              <a16:creationId xmlns:a16="http://schemas.microsoft.com/office/drawing/2014/main" id="{96FA9DAB-EA15-4AA4-9D15-5B500210DFF6}"/>
            </a:ext>
          </a:extLst>
        </xdr:cNvPr>
        <xdr:cNvSpPr txBox="1"/>
      </xdr:nvSpPr>
      <xdr:spPr>
        <a:xfrm>
          <a:off x="17386377" y="1024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19" name="n_4aveValue【保健センター・保健所】&#10;一人当たり面積">
          <a:extLst>
            <a:ext uri="{FF2B5EF4-FFF2-40B4-BE49-F238E27FC236}">
              <a16:creationId xmlns:a16="http://schemas.microsoft.com/office/drawing/2014/main" id="{C75B2AAA-D538-4EA5-90B3-4C4AE13E6F29}"/>
            </a:ext>
          </a:extLst>
        </xdr:cNvPr>
        <xdr:cNvSpPr txBox="1"/>
      </xdr:nvSpPr>
      <xdr:spPr>
        <a:xfrm>
          <a:off x="16592627" y="1026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84381</xdr:rowOff>
    </xdr:from>
    <xdr:ext cx="469744" cy="259045"/>
    <xdr:sp macro="" textlink="">
      <xdr:nvSpPr>
        <xdr:cNvPr id="720" name="n_1mainValue【保健センター・保健所】&#10;一人当たり面積">
          <a:extLst>
            <a:ext uri="{FF2B5EF4-FFF2-40B4-BE49-F238E27FC236}">
              <a16:creationId xmlns:a16="http://schemas.microsoft.com/office/drawing/2014/main" id="{05C1FEE8-8253-40EA-9986-598DAB8DE2F8}"/>
            </a:ext>
          </a:extLst>
        </xdr:cNvPr>
        <xdr:cNvSpPr txBox="1"/>
      </xdr:nvSpPr>
      <xdr:spPr>
        <a:xfrm>
          <a:off x="18980227" y="106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84381</xdr:rowOff>
    </xdr:from>
    <xdr:ext cx="469744" cy="259045"/>
    <xdr:sp macro="" textlink="">
      <xdr:nvSpPr>
        <xdr:cNvPr id="721" name="n_2mainValue【保健センター・保健所】&#10;一人当たり面積">
          <a:extLst>
            <a:ext uri="{FF2B5EF4-FFF2-40B4-BE49-F238E27FC236}">
              <a16:creationId xmlns:a16="http://schemas.microsoft.com/office/drawing/2014/main" id="{55C6F5B1-1A3B-4BAA-BA98-9F5A75ADC5C3}"/>
            </a:ext>
          </a:extLst>
        </xdr:cNvPr>
        <xdr:cNvSpPr txBox="1"/>
      </xdr:nvSpPr>
      <xdr:spPr>
        <a:xfrm>
          <a:off x="18180127" y="106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84381</xdr:rowOff>
    </xdr:from>
    <xdr:ext cx="469744" cy="259045"/>
    <xdr:sp macro="" textlink="">
      <xdr:nvSpPr>
        <xdr:cNvPr id="722" name="n_3mainValue【保健センター・保健所】&#10;一人当たり面積">
          <a:extLst>
            <a:ext uri="{FF2B5EF4-FFF2-40B4-BE49-F238E27FC236}">
              <a16:creationId xmlns:a16="http://schemas.microsoft.com/office/drawing/2014/main" id="{92316C88-D424-4666-B6EA-24F4A3D1C07D}"/>
            </a:ext>
          </a:extLst>
        </xdr:cNvPr>
        <xdr:cNvSpPr txBox="1"/>
      </xdr:nvSpPr>
      <xdr:spPr>
        <a:xfrm>
          <a:off x="17386377" y="106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84381</xdr:rowOff>
    </xdr:from>
    <xdr:ext cx="469744" cy="259045"/>
    <xdr:sp macro="" textlink="">
      <xdr:nvSpPr>
        <xdr:cNvPr id="723" name="n_4mainValue【保健センター・保健所】&#10;一人当たり面積">
          <a:extLst>
            <a:ext uri="{FF2B5EF4-FFF2-40B4-BE49-F238E27FC236}">
              <a16:creationId xmlns:a16="http://schemas.microsoft.com/office/drawing/2014/main" id="{8B353A52-C7BC-438C-A0DE-B72BF0D14A62}"/>
            </a:ext>
          </a:extLst>
        </xdr:cNvPr>
        <xdr:cNvSpPr txBox="1"/>
      </xdr:nvSpPr>
      <xdr:spPr>
        <a:xfrm>
          <a:off x="16592627" y="106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6AE23BF6-3322-491D-B6EB-EA9C680192F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3D710129-05A7-4824-A103-E97AB760C8A7}"/>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BCD54A8-F287-4FBF-A748-7DE8DABEB328}"/>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7CF22A0A-79D4-4DE9-816D-A2D02C3D36D4}"/>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81A0D05C-605F-402D-93A0-3561952BA008}"/>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CC734A46-A8DB-4524-8DAD-BB6DDA5BDAAB}"/>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3C6BC847-BE7E-4AAD-AF85-1A07EB0483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D1B1D854-DA05-4C4F-BE4D-5A6A7DF79DD2}"/>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221491E1-5831-4BFF-9E19-9A9A2DAE02A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2A19A44A-86D2-489B-AF73-EC05D834AC6F}"/>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7C4CA7C7-8FBF-49AC-8C46-ACE9E338FAEF}"/>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24569F8B-28CF-490D-930B-A20EEE2A2D2F}"/>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33BB0993-DEA7-42B0-BA8D-EC05ADB52461}"/>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CB8A64DA-66E8-4264-85AA-26CE561E17D6}"/>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4B11B917-B260-4186-AA89-8775B3B50D85}"/>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BD0BDBFC-255B-4BAD-9A72-AAFF522F518F}"/>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5155EE6B-2788-43A4-952D-F8886B4FF9C3}"/>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2673AE10-2D3A-466B-A9E7-0BCBDB4F68A3}"/>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E1922DC7-8F7E-43F9-B1E7-836E82E08129}"/>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8EAC1F3-A586-4914-B43F-27B30969426D}"/>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FB159CD2-37C2-4A76-8BD7-9D245F4EE48B}"/>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37467284-860C-4D1D-9C86-4233F87E7FF4}"/>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BFD62C1A-C313-4B45-A244-1BBB05E3728F}"/>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620DCE96-6B1A-4FA3-BBF5-3D4F9CD3C787}"/>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99492F84-2639-4A3D-8364-1C80B7F1EB1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D7C890F5-0D64-419D-AA8E-6D742F691830}"/>
            </a:ext>
          </a:extLst>
        </xdr:cNvPr>
        <xdr:cNvCxnSpPr/>
      </xdr:nvCxnSpPr>
      <xdr:spPr>
        <a:xfrm flipV="1">
          <a:off x="14699614" y="12994095"/>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37BFE9A3-D631-44A1-8038-382F2E03A542}"/>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D30072A2-0E10-43DC-90F3-E82B2B266248}"/>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5223F461-5567-477A-A4D9-3C59F2AE8F66}"/>
            </a:ext>
          </a:extLst>
        </xdr:cNvPr>
        <xdr:cNvSpPr txBox="1"/>
      </xdr:nvSpPr>
      <xdr:spPr>
        <a:xfrm>
          <a:off x="14738350" y="127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a:extLst>
            <a:ext uri="{FF2B5EF4-FFF2-40B4-BE49-F238E27FC236}">
              <a16:creationId xmlns:a16="http://schemas.microsoft.com/office/drawing/2014/main" id="{BD4EF970-C832-4D96-B92F-0664FA54DF40}"/>
            </a:ext>
          </a:extLst>
        </xdr:cNvPr>
        <xdr:cNvCxnSpPr/>
      </xdr:nvCxnSpPr>
      <xdr:spPr>
        <a:xfrm>
          <a:off x="14611350" y="129940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A5EB9C73-3DAE-424D-97B8-2438470B1D30}"/>
            </a:ext>
          </a:extLst>
        </xdr:cNvPr>
        <xdr:cNvSpPr txBox="1"/>
      </xdr:nvSpPr>
      <xdr:spPr>
        <a:xfrm>
          <a:off x="14738350" y="13539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a:extLst>
            <a:ext uri="{FF2B5EF4-FFF2-40B4-BE49-F238E27FC236}">
              <a16:creationId xmlns:a16="http://schemas.microsoft.com/office/drawing/2014/main" id="{40C03870-C185-4F00-ACE2-A2251E032B5B}"/>
            </a:ext>
          </a:extLst>
        </xdr:cNvPr>
        <xdr:cNvSpPr/>
      </xdr:nvSpPr>
      <xdr:spPr>
        <a:xfrm>
          <a:off x="14649450" y="1368207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a:extLst>
            <a:ext uri="{FF2B5EF4-FFF2-40B4-BE49-F238E27FC236}">
              <a16:creationId xmlns:a16="http://schemas.microsoft.com/office/drawing/2014/main" id="{D8C4D71F-42BE-42B0-9F57-A2B0147FC022}"/>
            </a:ext>
          </a:extLst>
        </xdr:cNvPr>
        <xdr:cNvSpPr/>
      </xdr:nvSpPr>
      <xdr:spPr>
        <a:xfrm>
          <a:off x="1388745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a:extLst>
            <a:ext uri="{FF2B5EF4-FFF2-40B4-BE49-F238E27FC236}">
              <a16:creationId xmlns:a16="http://schemas.microsoft.com/office/drawing/2014/main" id="{E2707E8E-8A36-44E5-8277-D58FEB89F1FB}"/>
            </a:ext>
          </a:extLst>
        </xdr:cNvPr>
        <xdr:cNvSpPr/>
      </xdr:nvSpPr>
      <xdr:spPr>
        <a:xfrm>
          <a:off x="1309370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a:extLst>
            <a:ext uri="{FF2B5EF4-FFF2-40B4-BE49-F238E27FC236}">
              <a16:creationId xmlns:a16="http://schemas.microsoft.com/office/drawing/2014/main" id="{A8CBF9DC-D8FF-4B3F-8FEA-8FCCAC0B9A41}"/>
            </a:ext>
          </a:extLst>
        </xdr:cNvPr>
        <xdr:cNvSpPr/>
      </xdr:nvSpPr>
      <xdr:spPr>
        <a:xfrm>
          <a:off x="12299950" y="136314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a:extLst>
            <a:ext uri="{FF2B5EF4-FFF2-40B4-BE49-F238E27FC236}">
              <a16:creationId xmlns:a16="http://schemas.microsoft.com/office/drawing/2014/main" id="{512BA91A-2ECD-4200-BCB7-B0E9472F5A12}"/>
            </a:ext>
          </a:extLst>
        </xdr:cNvPr>
        <xdr:cNvSpPr/>
      </xdr:nvSpPr>
      <xdr:spPr>
        <a:xfrm>
          <a:off x="11487150" y="1356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379D5129-C6ED-458D-85E8-6E4B8C6EDBFE}"/>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DEE2CBC3-8F08-47F0-80EB-31B457A0587C}"/>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9025BEC5-AF95-4F2E-9AE1-2BA6CD2D1DFE}"/>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610C0E57-46F8-4944-A2A6-CDA862D56E89}"/>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8E4A91EC-EE9E-4B57-B8DB-9F84B927ADEA}"/>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140788</xdr:rowOff>
    </xdr:from>
    <xdr:to>
      <xdr:col>85</xdr:col>
      <xdr:colOff>177800</xdr:colOff>
      <xdr:row>85</xdr:row>
      <xdr:rowOff>70938</xdr:rowOff>
    </xdr:to>
    <xdr:sp macro="" textlink="">
      <xdr:nvSpPr>
        <xdr:cNvPr id="765" name="楕円 764">
          <a:extLst>
            <a:ext uri="{FF2B5EF4-FFF2-40B4-BE49-F238E27FC236}">
              <a16:creationId xmlns:a16="http://schemas.microsoft.com/office/drawing/2014/main" id="{9D1B6746-05C2-4941-869B-913F4FCA6F31}"/>
            </a:ext>
          </a:extLst>
        </xdr:cNvPr>
        <xdr:cNvSpPr/>
      </xdr:nvSpPr>
      <xdr:spPr>
        <a:xfrm>
          <a:off x="14649450" y="140155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119215</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B0F29A59-A032-4443-9AF7-D21AEB07CB0F}"/>
            </a:ext>
          </a:extLst>
        </xdr:cNvPr>
        <xdr:cNvSpPr txBox="1"/>
      </xdr:nvSpPr>
      <xdr:spPr>
        <a:xfrm>
          <a:off x="14738350" y="1399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82006</xdr:rowOff>
    </xdr:from>
    <xdr:to>
      <xdr:col>81</xdr:col>
      <xdr:colOff>101600</xdr:colOff>
      <xdr:row>85</xdr:row>
      <xdr:rowOff>12156</xdr:rowOff>
    </xdr:to>
    <xdr:sp macro="" textlink="">
      <xdr:nvSpPr>
        <xdr:cNvPr id="767" name="楕円 766">
          <a:extLst>
            <a:ext uri="{FF2B5EF4-FFF2-40B4-BE49-F238E27FC236}">
              <a16:creationId xmlns:a16="http://schemas.microsoft.com/office/drawing/2014/main" id="{FD0A7835-25C9-4F1E-9721-4011EDFE6B05}"/>
            </a:ext>
          </a:extLst>
        </xdr:cNvPr>
        <xdr:cNvSpPr/>
      </xdr:nvSpPr>
      <xdr:spPr>
        <a:xfrm>
          <a:off x="13887450" y="139567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132806</xdr:rowOff>
    </xdr:from>
    <xdr:to>
      <xdr:col>85</xdr:col>
      <xdr:colOff>127000</xdr:colOff>
      <xdr:row>85</xdr:row>
      <xdr:rowOff>20138</xdr:rowOff>
    </xdr:to>
    <xdr:cxnSp macro="">
      <xdr:nvCxnSpPr>
        <xdr:cNvPr id="768" name="直線コネクタ 767">
          <a:extLst>
            <a:ext uri="{FF2B5EF4-FFF2-40B4-BE49-F238E27FC236}">
              <a16:creationId xmlns:a16="http://schemas.microsoft.com/office/drawing/2014/main" id="{F3581ED4-ACE5-46B6-89F2-E7B3DC3E4F48}"/>
            </a:ext>
          </a:extLst>
        </xdr:cNvPr>
        <xdr:cNvCxnSpPr/>
      </xdr:nvCxnSpPr>
      <xdr:spPr>
        <a:xfrm>
          <a:off x="13938250" y="1400755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769" name="楕円 768">
          <a:extLst>
            <a:ext uri="{FF2B5EF4-FFF2-40B4-BE49-F238E27FC236}">
              <a16:creationId xmlns:a16="http://schemas.microsoft.com/office/drawing/2014/main" id="{36B8E6E5-C2CB-41B2-9F07-3A7D399648B3}"/>
            </a:ext>
          </a:extLst>
        </xdr:cNvPr>
        <xdr:cNvSpPr/>
      </xdr:nvSpPr>
      <xdr:spPr>
        <a:xfrm>
          <a:off x="130937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95250</xdr:rowOff>
    </xdr:from>
    <xdr:to>
      <xdr:col>81</xdr:col>
      <xdr:colOff>50800</xdr:colOff>
      <xdr:row>84</xdr:row>
      <xdr:rowOff>132806</xdr:rowOff>
    </xdr:to>
    <xdr:cxnSp macro="">
      <xdr:nvCxnSpPr>
        <xdr:cNvPr id="770" name="直線コネクタ 769">
          <a:extLst>
            <a:ext uri="{FF2B5EF4-FFF2-40B4-BE49-F238E27FC236}">
              <a16:creationId xmlns:a16="http://schemas.microsoft.com/office/drawing/2014/main" id="{FCD818C2-72AD-43BA-965D-5DA6EAD8FFE7}"/>
            </a:ext>
          </a:extLst>
        </xdr:cNvPr>
        <xdr:cNvCxnSpPr/>
      </xdr:nvCxnSpPr>
      <xdr:spPr>
        <a:xfrm>
          <a:off x="13144500" y="13970000"/>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6894</xdr:rowOff>
    </xdr:from>
    <xdr:to>
      <xdr:col>72</xdr:col>
      <xdr:colOff>38100</xdr:colOff>
      <xdr:row>84</xdr:row>
      <xdr:rowOff>108494</xdr:rowOff>
    </xdr:to>
    <xdr:sp macro="" textlink="">
      <xdr:nvSpPr>
        <xdr:cNvPr id="771" name="楕円 770">
          <a:extLst>
            <a:ext uri="{FF2B5EF4-FFF2-40B4-BE49-F238E27FC236}">
              <a16:creationId xmlns:a16="http://schemas.microsoft.com/office/drawing/2014/main" id="{1678580C-6615-4A2F-9990-1F4DA41B341C}"/>
            </a:ext>
          </a:extLst>
        </xdr:cNvPr>
        <xdr:cNvSpPr/>
      </xdr:nvSpPr>
      <xdr:spPr>
        <a:xfrm>
          <a:off x="12299950" y="138816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57694</xdr:rowOff>
    </xdr:from>
    <xdr:to>
      <xdr:col>76</xdr:col>
      <xdr:colOff>114300</xdr:colOff>
      <xdr:row>84</xdr:row>
      <xdr:rowOff>95250</xdr:rowOff>
    </xdr:to>
    <xdr:cxnSp macro="">
      <xdr:nvCxnSpPr>
        <xdr:cNvPr id="772" name="直線コネクタ 771">
          <a:extLst>
            <a:ext uri="{FF2B5EF4-FFF2-40B4-BE49-F238E27FC236}">
              <a16:creationId xmlns:a16="http://schemas.microsoft.com/office/drawing/2014/main" id="{C2AF9257-56D9-4ECB-B417-B717A619A741}"/>
            </a:ext>
          </a:extLst>
        </xdr:cNvPr>
        <xdr:cNvCxnSpPr/>
      </xdr:nvCxnSpPr>
      <xdr:spPr>
        <a:xfrm>
          <a:off x="12344400" y="13932444"/>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140788</xdr:rowOff>
    </xdr:from>
    <xdr:to>
      <xdr:col>67</xdr:col>
      <xdr:colOff>101600</xdr:colOff>
      <xdr:row>84</xdr:row>
      <xdr:rowOff>70938</xdr:rowOff>
    </xdr:to>
    <xdr:sp macro="" textlink="">
      <xdr:nvSpPr>
        <xdr:cNvPr id="773" name="楕円 772">
          <a:extLst>
            <a:ext uri="{FF2B5EF4-FFF2-40B4-BE49-F238E27FC236}">
              <a16:creationId xmlns:a16="http://schemas.microsoft.com/office/drawing/2014/main" id="{593D7600-72D2-4AF4-B04F-6CCF67B05230}"/>
            </a:ext>
          </a:extLst>
        </xdr:cNvPr>
        <xdr:cNvSpPr/>
      </xdr:nvSpPr>
      <xdr:spPr>
        <a:xfrm>
          <a:off x="11487150" y="138504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20138</xdr:rowOff>
    </xdr:from>
    <xdr:to>
      <xdr:col>71</xdr:col>
      <xdr:colOff>177800</xdr:colOff>
      <xdr:row>84</xdr:row>
      <xdr:rowOff>57694</xdr:rowOff>
    </xdr:to>
    <xdr:cxnSp macro="">
      <xdr:nvCxnSpPr>
        <xdr:cNvPr id="774" name="直線コネクタ 773">
          <a:extLst>
            <a:ext uri="{FF2B5EF4-FFF2-40B4-BE49-F238E27FC236}">
              <a16:creationId xmlns:a16="http://schemas.microsoft.com/office/drawing/2014/main" id="{17C80064-DF28-4E16-99F3-B09D2CB1BC21}"/>
            </a:ext>
          </a:extLst>
        </xdr:cNvPr>
        <xdr:cNvCxnSpPr/>
      </xdr:nvCxnSpPr>
      <xdr:spPr>
        <a:xfrm>
          <a:off x="11537950" y="13894888"/>
          <a:ext cx="8064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775" name="n_1aveValue【消防施設】&#10;有形固定資産減価償却率">
          <a:extLst>
            <a:ext uri="{FF2B5EF4-FFF2-40B4-BE49-F238E27FC236}">
              <a16:creationId xmlns:a16="http://schemas.microsoft.com/office/drawing/2014/main" id="{09B3AD2F-8E54-45CC-9147-98D74D49643E}"/>
            </a:ext>
          </a:extLst>
        </xdr:cNvPr>
        <xdr:cNvSpPr txBox="1"/>
      </xdr:nvSpPr>
      <xdr:spPr>
        <a:xfrm>
          <a:off x="1374204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776" name="n_2aveValue【消防施設】&#10;有形固定資産減価償却率">
          <a:extLst>
            <a:ext uri="{FF2B5EF4-FFF2-40B4-BE49-F238E27FC236}">
              <a16:creationId xmlns:a16="http://schemas.microsoft.com/office/drawing/2014/main" id="{104C3F32-3F01-4C2A-A34D-70C0CC46C8A3}"/>
            </a:ext>
          </a:extLst>
        </xdr:cNvPr>
        <xdr:cNvSpPr txBox="1"/>
      </xdr:nvSpPr>
      <xdr:spPr>
        <a:xfrm>
          <a:off x="12960994" y="13444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777" name="n_3aveValue【消防施設】&#10;有形固定資産減価償却率">
          <a:extLst>
            <a:ext uri="{FF2B5EF4-FFF2-40B4-BE49-F238E27FC236}">
              <a16:creationId xmlns:a16="http://schemas.microsoft.com/office/drawing/2014/main" id="{1365AA03-F388-4D91-9DEC-D6F97D6149AF}"/>
            </a:ext>
          </a:extLst>
        </xdr:cNvPr>
        <xdr:cNvSpPr txBox="1"/>
      </xdr:nvSpPr>
      <xdr:spPr>
        <a:xfrm>
          <a:off x="12167244" y="13413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778" name="n_4aveValue【消防施設】&#10;有形固定資産減価償却率">
          <a:extLst>
            <a:ext uri="{FF2B5EF4-FFF2-40B4-BE49-F238E27FC236}">
              <a16:creationId xmlns:a16="http://schemas.microsoft.com/office/drawing/2014/main" id="{CEEF4BD6-2A7B-4AB2-9E80-64E9230304D4}"/>
            </a:ext>
          </a:extLst>
        </xdr:cNvPr>
        <xdr:cNvSpPr txBox="1"/>
      </xdr:nvSpPr>
      <xdr:spPr>
        <a:xfrm>
          <a:off x="11354444" y="13352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3283</xdr:rowOff>
    </xdr:from>
    <xdr:ext cx="405111" cy="259045"/>
    <xdr:sp macro="" textlink="">
      <xdr:nvSpPr>
        <xdr:cNvPr id="779" name="n_1mainValue【消防施設】&#10;有形固定資産減価償却率">
          <a:extLst>
            <a:ext uri="{FF2B5EF4-FFF2-40B4-BE49-F238E27FC236}">
              <a16:creationId xmlns:a16="http://schemas.microsoft.com/office/drawing/2014/main" id="{46363D19-8175-4C8A-B74F-AE4F849FC92E}"/>
            </a:ext>
          </a:extLst>
        </xdr:cNvPr>
        <xdr:cNvSpPr txBox="1"/>
      </xdr:nvSpPr>
      <xdr:spPr>
        <a:xfrm>
          <a:off x="13742044" y="1404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137177</xdr:rowOff>
    </xdr:from>
    <xdr:ext cx="405111" cy="259045"/>
    <xdr:sp macro="" textlink="">
      <xdr:nvSpPr>
        <xdr:cNvPr id="780" name="n_2mainValue【消防施設】&#10;有形固定資産減価償却率">
          <a:extLst>
            <a:ext uri="{FF2B5EF4-FFF2-40B4-BE49-F238E27FC236}">
              <a16:creationId xmlns:a16="http://schemas.microsoft.com/office/drawing/2014/main" id="{C82EE706-723C-4D1A-85D7-72DA3D53609D}"/>
            </a:ext>
          </a:extLst>
        </xdr:cNvPr>
        <xdr:cNvSpPr txBox="1"/>
      </xdr:nvSpPr>
      <xdr:spPr>
        <a:xfrm>
          <a:off x="1296099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99621</xdr:rowOff>
    </xdr:from>
    <xdr:ext cx="405111" cy="259045"/>
    <xdr:sp macro="" textlink="">
      <xdr:nvSpPr>
        <xdr:cNvPr id="781" name="n_3mainValue【消防施設】&#10;有形固定資産減価償却率">
          <a:extLst>
            <a:ext uri="{FF2B5EF4-FFF2-40B4-BE49-F238E27FC236}">
              <a16:creationId xmlns:a16="http://schemas.microsoft.com/office/drawing/2014/main" id="{35B44F0E-7694-425E-98AC-608080B90BB0}"/>
            </a:ext>
          </a:extLst>
        </xdr:cNvPr>
        <xdr:cNvSpPr txBox="1"/>
      </xdr:nvSpPr>
      <xdr:spPr>
        <a:xfrm>
          <a:off x="12167244" y="1397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62065</xdr:rowOff>
    </xdr:from>
    <xdr:ext cx="405111" cy="259045"/>
    <xdr:sp macro="" textlink="">
      <xdr:nvSpPr>
        <xdr:cNvPr id="782" name="n_4mainValue【消防施設】&#10;有形固定資産減価償却率">
          <a:extLst>
            <a:ext uri="{FF2B5EF4-FFF2-40B4-BE49-F238E27FC236}">
              <a16:creationId xmlns:a16="http://schemas.microsoft.com/office/drawing/2014/main" id="{2426D370-0D86-4964-AC4E-3846AC3499D7}"/>
            </a:ext>
          </a:extLst>
        </xdr:cNvPr>
        <xdr:cNvSpPr txBox="1"/>
      </xdr:nvSpPr>
      <xdr:spPr>
        <a:xfrm>
          <a:off x="11354444" y="1393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1415A552-5CA2-4116-A58E-5FCA32C5FB76}"/>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63512328-EB48-4ED0-A7B9-B8D048C8E33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71D70FCC-95F1-4B45-80EC-BA859F8A171B}"/>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E89CEC17-CB4C-421E-95DD-4422BA7688B9}"/>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EFE917B4-965A-4FC5-9A59-8FAFED96FD16}"/>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8D006334-6DF6-4D72-B95A-F378F935CB71}"/>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CACF0DE0-6B6C-439A-96D6-FFD37620E6CF}"/>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B4430A01-3FB5-4090-A215-D5D36739C589}"/>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B3DE7315-D7A3-4501-8B06-7D3C2A8F180E}"/>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32C6C3F-CD15-404A-9C29-4A03E61B9BF9}"/>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1EFC4EC3-6AFC-4F91-A03F-7B527F746006}"/>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EEF91565-1CFE-4F1B-B669-2B046C3F2548}"/>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3B028BED-5EDB-4C7A-A82C-E2BF5486D8F5}"/>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54E7F132-DCCA-489D-A2FF-68A9A9E111C1}"/>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18874C6A-BFA9-4BD5-B89D-E17B076B8B47}"/>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030E5C24-426E-4AF4-BE70-D74CFC71069D}"/>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79E178A0-670E-4910-BDB2-64417A2BF1A6}"/>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9CA17B30-59E9-405C-A279-1AD36269C16B}"/>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74712C2D-54DA-4B5A-B1BE-10E493E98C7A}"/>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2E95BC18-FB2B-41FF-86B7-3D8C456CF088}"/>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6E05ACB3-3FE7-4C3B-9AAD-AD26D06E069F}"/>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4" name="直線コネクタ 803">
          <a:extLst>
            <a:ext uri="{FF2B5EF4-FFF2-40B4-BE49-F238E27FC236}">
              <a16:creationId xmlns:a16="http://schemas.microsoft.com/office/drawing/2014/main" id="{67D93886-5437-473F-B012-AB6062448623}"/>
            </a:ext>
          </a:extLst>
        </xdr:cNvPr>
        <xdr:cNvCxnSpPr/>
      </xdr:nvCxnSpPr>
      <xdr:spPr>
        <a:xfrm flipV="1">
          <a:off x="19951064" y="13089637"/>
          <a:ext cx="0" cy="112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消防施設】&#10;一人当たり面積最小値テキスト">
          <a:extLst>
            <a:ext uri="{FF2B5EF4-FFF2-40B4-BE49-F238E27FC236}">
              <a16:creationId xmlns:a16="http://schemas.microsoft.com/office/drawing/2014/main" id="{970979F3-E880-465D-B4C1-00D93EB3673D}"/>
            </a:ext>
          </a:extLst>
        </xdr:cNvPr>
        <xdr:cNvSpPr txBox="1"/>
      </xdr:nvSpPr>
      <xdr:spPr>
        <a:xfrm>
          <a:off x="19989800" y="1421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a:extLst>
            <a:ext uri="{FF2B5EF4-FFF2-40B4-BE49-F238E27FC236}">
              <a16:creationId xmlns:a16="http://schemas.microsoft.com/office/drawing/2014/main" id="{0324AE93-221B-4068-9445-B71C46CB4BA4}"/>
            </a:ext>
          </a:extLst>
        </xdr:cNvPr>
        <xdr:cNvCxnSpPr/>
      </xdr:nvCxnSpPr>
      <xdr:spPr>
        <a:xfrm>
          <a:off x="19881850" y="142156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7" name="【消防施設】&#10;一人当たり面積最大値テキスト">
          <a:extLst>
            <a:ext uri="{FF2B5EF4-FFF2-40B4-BE49-F238E27FC236}">
              <a16:creationId xmlns:a16="http://schemas.microsoft.com/office/drawing/2014/main" id="{8B2ECB9D-8F05-4360-87A1-BED76063DD76}"/>
            </a:ext>
          </a:extLst>
        </xdr:cNvPr>
        <xdr:cNvSpPr txBox="1"/>
      </xdr:nvSpPr>
      <xdr:spPr>
        <a:xfrm>
          <a:off x="19989800" y="1287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8" name="直線コネクタ 807">
          <a:extLst>
            <a:ext uri="{FF2B5EF4-FFF2-40B4-BE49-F238E27FC236}">
              <a16:creationId xmlns:a16="http://schemas.microsoft.com/office/drawing/2014/main" id="{99CF65B0-B39A-456B-8114-D166B5ED420C}"/>
            </a:ext>
          </a:extLst>
        </xdr:cNvPr>
        <xdr:cNvCxnSpPr/>
      </xdr:nvCxnSpPr>
      <xdr:spPr>
        <a:xfrm>
          <a:off x="19881850" y="13089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809" name="【消防施設】&#10;一人当たり面積平均値テキスト">
          <a:extLst>
            <a:ext uri="{FF2B5EF4-FFF2-40B4-BE49-F238E27FC236}">
              <a16:creationId xmlns:a16="http://schemas.microsoft.com/office/drawing/2014/main" id="{AB3953D3-2ECC-45F8-8095-14F4C204EBB3}"/>
            </a:ext>
          </a:extLst>
        </xdr:cNvPr>
        <xdr:cNvSpPr txBox="1"/>
      </xdr:nvSpPr>
      <xdr:spPr>
        <a:xfrm>
          <a:off x="19989800" y="13747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10" name="フローチャート: 判断 809">
          <a:extLst>
            <a:ext uri="{FF2B5EF4-FFF2-40B4-BE49-F238E27FC236}">
              <a16:creationId xmlns:a16="http://schemas.microsoft.com/office/drawing/2014/main" id="{BD56DD6B-D61A-4DDC-9985-D2A4A9AB15B4}"/>
            </a:ext>
          </a:extLst>
        </xdr:cNvPr>
        <xdr:cNvSpPr/>
      </xdr:nvSpPr>
      <xdr:spPr>
        <a:xfrm>
          <a:off x="19900900" y="1388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11" name="フローチャート: 判断 810">
          <a:extLst>
            <a:ext uri="{FF2B5EF4-FFF2-40B4-BE49-F238E27FC236}">
              <a16:creationId xmlns:a16="http://schemas.microsoft.com/office/drawing/2014/main" id="{181D45D2-F33C-479F-B7C5-F8FECF3F3543}"/>
            </a:ext>
          </a:extLst>
        </xdr:cNvPr>
        <xdr:cNvSpPr/>
      </xdr:nvSpPr>
      <xdr:spPr>
        <a:xfrm>
          <a:off x="19157950" y="138986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2" name="フローチャート: 判断 811">
          <a:extLst>
            <a:ext uri="{FF2B5EF4-FFF2-40B4-BE49-F238E27FC236}">
              <a16:creationId xmlns:a16="http://schemas.microsoft.com/office/drawing/2014/main" id="{51E1BF64-9B9B-448F-A0BF-99D2A6EBE87D}"/>
            </a:ext>
          </a:extLst>
        </xdr:cNvPr>
        <xdr:cNvSpPr/>
      </xdr:nvSpPr>
      <xdr:spPr>
        <a:xfrm>
          <a:off x="18345150" y="1389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3" name="フローチャート: 判断 812">
          <a:extLst>
            <a:ext uri="{FF2B5EF4-FFF2-40B4-BE49-F238E27FC236}">
              <a16:creationId xmlns:a16="http://schemas.microsoft.com/office/drawing/2014/main" id="{836A72F7-BA3B-4DD3-A543-241F22471C25}"/>
            </a:ext>
          </a:extLst>
        </xdr:cNvPr>
        <xdr:cNvSpPr/>
      </xdr:nvSpPr>
      <xdr:spPr>
        <a:xfrm>
          <a:off x="175514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4" name="フローチャート: 判断 813">
          <a:extLst>
            <a:ext uri="{FF2B5EF4-FFF2-40B4-BE49-F238E27FC236}">
              <a16:creationId xmlns:a16="http://schemas.microsoft.com/office/drawing/2014/main" id="{914ACBD0-C67D-428D-BE1B-2135A95845B3}"/>
            </a:ext>
          </a:extLst>
        </xdr:cNvPr>
        <xdr:cNvSpPr/>
      </xdr:nvSpPr>
      <xdr:spPr>
        <a:xfrm>
          <a:off x="16757650" y="138894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9FEC15A6-6C92-4183-A1DE-8B966D7DB68C}"/>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A79329AF-F5F7-48F9-8D1F-3AB806D8DF8F}"/>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A44C5478-F83A-47A8-9FE9-DB9B56FECEB4}"/>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6B130B10-AB1A-4477-9947-F10EA9FEB6BD}"/>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01CDDB3-9894-4D8B-AF2B-8BB029FC4B5C}"/>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820" name="楕円 819">
          <a:extLst>
            <a:ext uri="{FF2B5EF4-FFF2-40B4-BE49-F238E27FC236}">
              <a16:creationId xmlns:a16="http://schemas.microsoft.com/office/drawing/2014/main" id="{04C1CA77-31D8-4680-A569-C7601A6FD5B5}"/>
            </a:ext>
          </a:extLst>
        </xdr:cNvPr>
        <xdr:cNvSpPr/>
      </xdr:nvSpPr>
      <xdr:spPr>
        <a:xfrm>
          <a:off x="19900900" y="1393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821" name="【消防施設】&#10;一人当たり面積該当値テキスト">
          <a:extLst>
            <a:ext uri="{FF2B5EF4-FFF2-40B4-BE49-F238E27FC236}">
              <a16:creationId xmlns:a16="http://schemas.microsoft.com/office/drawing/2014/main" id="{C4CF684B-2A65-424B-BF89-B0C21F8645E2}"/>
            </a:ext>
          </a:extLst>
        </xdr:cNvPr>
        <xdr:cNvSpPr txBox="1"/>
      </xdr:nvSpPr>
      <xdr:spPr>
        <a:xfrm>
          <a:off x="19989800" y="139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822" name="楕円 821">
          <a:extLst>
            <a:ext uri="{FF2B5EF4-FFF2-40B4-BE49-F238E27FC236}">
              <a16:creationId xmlns:a16="http://schemas.microsoft.com/office/drawing/2014/main" id="{6AFE588E-FB67-404A-AF45-059750C6A534}"/>
            </a:ext>
          </a:extLst>
        </xdr:cNvPr>
        <xdr:cNvSpPr/>
      </xdr:nvSpPr>
      <xdr:spPr>
        <a:xfrm>
          <a:off x="19157950" y="13930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115824</xdr:rowOff>
    </xdr:to>
    <xdr:cxnSp macro="">
      <xdr:nvCxnSpPr>
        <xdr:cNvPr id="823" name="直線コネクタ 822">
          <a:extLst>
            <a:ext uri="{FF2B5EF4-FFF2-40B4-BE49-F238E27FC236}">
              <a16:creationId xmlns:a16="http://schemas.microsoft.com/office/drawing/2014/main" id="{D4A57642-3284-42BE-B2C6-2649A3265D33}"/>
            </a:ext>
          </a:extLst>
        </xdr:cNvPr>
        <xdr:cNvCxnSpPr/>
      </xdr:nvCxnSpPr>
      <xdr:spPr>
        <a:xfrm>
          <a:off x="19202400" y="13981430"/>
          <a:ext cx="7493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24" name="楕円 823">
          <a:extLst>
            <a:ext uri="{FF2B5EF4-FFF2-40B4-BE49-F238E27FC236}">
              <a16:creationId xmlns:a16="http://schemas.microsoft.com/office/drawing/2014/main" id="{11124539-DB9E-428A-9CCE-A1107CE2FD57}"/>
            </a:ext>
          </a:extLst>
        </xdr:cNvPr>
        <xdr:cNvSpPr/>
      </xdr:nvSpPr>
      <xdr:spPr>
        <a:xfrm>
          <a:off x="18345150" y="13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825" name="直線コネクタ 824">
          <a:extLst>
            <a:ext uri="{FF2B5EF4-FFF2-40B4-BE49-F238E27FC236}">
              <a16:creationId xmlns:a16="http://schemas.microsoft.com/office/drawing/2014/main" id="{9ADF6AFA-D818-449E-A842-DE6BD174B826}"/>
            </a:ext>
          </a:extLst>
        </xdr:cNvPr>
        <xdr:cNvCxnSpPr/>
      </xdr:nvCxnSpPr>
      <xdr:spPr>
        <a:xfrm>
          <a:off x="18395950" y="139814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26" name="楕円 825">
          <a:extLst>
            <a:ext uri="{FF2B5EF4-FFF2-40B4-BE49-F238E27FC236}">
              <a16:creationId xmlns:a16="http://schemas.microsoft.com/office/drawing/2014/main" id="{AAF6AC03-1034-440C-BC67-AB486CC68693}"/>
            </a:ext>
          </a:extLst>
        </xdr:cNvPr>
        <xdr:cNvSpPr/>
      </xdr:nvSpPr>
      <xdr:spPr>
        <a:xfrm>
          <a:off x="17551400" y="139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111252</xdr:rowOff>
    </xdr:to>
    <xdr:cxnSp macro="">
      <xdr:nvCxnSpPr>
        <xdr:cNvPr id="827" name="直線コネクタ 826">
          <a:extLst>
            <a:ext uri="{FF2B5EF4-FFF2-40B4-BE49-F238E27FC236}">
              <a16:creationId xmlns:a16="http://schemas.microsoft.com/office/drawing/2014/main" id="{FE818FE1-1A26-455C-8D1C-6C714A70A5AD}"/>
            </a:ext>
          </a:extLst>
        </xdr:cNvPr>
        <xdr:cNvCxnSpPr/>
      </xdr:nvCxnSpPr>
      <xdr:spPr>
        <a:xfrm flipV="1">
          <a:off x="17602200" y="13981430"/>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60452</xdr:rowOff>
    </xdr:from>
    <xdr:to>
      <xdr:col>98</xdr:col>
      <xdr:colOff>38100</xdr:colOff>
      <xdr:row>84</xdr:row>
      <xdr:rowOff>162052</xdr:rowOff>
    </xdr:to>
    <xdr:sp macro="" textlink="">
      <xdr:nvSpPr>
        <xdr:cNvPr id="828" name="楕円 827">
          <a:extLst>
            <a:ext uri="{FF2B5EF4-FFF2-40B4-BE49-F238E27FC236}">
              <a16:creationId xmlns:a16="http://schemas.microsoft.com/office/drawing/2014/main" id="{68B4A70B-477D-4143-8BBB-63CE794CC51F}"/>
            </a:ext>
          </a:extLst>
        </xdr:cNvPr>
        <xdr:cNvSpPr/>
      </xdr:nvSpPr>
      <xdr:spPr>
        <a:xfrm>
          <a:off x="16757650" y="139352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111252</xdr:rowOff>
    </xdr:from>
    <xdr:to>
      <xdr:col>102</xdr:col>
      <xdr:colOff>114300</xdr:colOff>
      <xdr:row>84</xdr:row>
      <xdr:rowOff>111252</xdr:rowOff>
    </xdr:to>
    <xdr:cxnSp macro="">
      <xdr:nvCxnSpPr>
        <xdr:cNvPr id="829" name="直線コネクタ 828">
          <a:extLst>
            <a:ext uri="{FF2B5EF4-FFF2-40B4-BE49-F238E27FC236}">
              <a16:creationId xmlns:a16="http://schemas.microsoft.com/office/drawing/2014/main" id="{EED96CC2-6BFB-4F53-A005-5316AAA59E48}"/>
            </a:ext>
          </a:extLst>
        </xdr:cNvPr>
        <xdr:cNvCxnSpPr/>
      </xdr:nvCxnSpPr>
      <xdr:spPr>
        <a:xfrm>
          <a:off x="16802100" y="1398600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830" name="n_1aveValue【消防施設】&#10;一人当たり面積">
          <a:extLst>
            <a:ext uri="{FF2B5EF4-FFF2-40B4-BE49-F238E27FC236}">
              <a16:creationId xmlns:a16="http://schemas.microsoft.com/office/drawing/2014/main" id="{36B42442-89F0-478F-B7C1-E51FF405CA9B}"/>
            </a:ext>
          </a:extLst>
        </xdr:cNvPr>
        <xdr:cNvSpPr txBox="1"/>
      </xdr:nvSpPr>
      <xdr:spPr>
        <a:xfrm>
          <a:off x="18980227" y="1368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831" name="n_2aveValue【消防施設】&#10;一人当たり面積">
          <a:extLst>
            <a:ext uri="{FF2B5EF4-FFF2-40B4-BE49-F238E27FC236}">
              <a16:creationId xmlns:a16="http://schemas.microsoft.com/office/drawing/2014/main" id="{42833C1B-8E88-4929-986D-652F64D81186}"/>
            </a:ext>
          </a:extLst>
        </xdr:cNvPr>
        <xdr:cNvSpPr txBox="1"/>
      </xdr:nvSpPr>
      <xdr:spPr>
        <a:xfrm>
          <a:off x="18180127" y="136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832" name="n_3aveValue【消防施設】&#10;一人当たり面積">
          <a:extLst>
            <a:ext uri="{FF2B5EF4-FFF2-40B4-BE49-F238E27FC236}">
              <a16:creationId xmlns:a16="http://schemas.microsoft.com/office/drawing/2014/main" id="{C3AC901C-E0F7-4033-8DFD-24FCB646BDDC}"/>
            </a:ext>
          </a:extLst>
        </xdr:cNvPr>
        <xdr:cNvSpPr txBox="1"/>
      </xdr:nvSpPr>
      <xdr:spPr>
        <a:xfrm>
          <a:off x="17386377" y="136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3" name="n_4aveValue【消防施設】&#10;一人当たり面積">
          <a:extLst>
            <a:ext uri="{FF2B5EF4-FFF2-40B4-BE49-F238E27FC236}">
              <a16:creationId xmlns:a16="http://schemas.microsoft.com/office/drawing/2014/main" id="{F8B50DC4-3F21-4C79-8DF3-2E711ABC72D1}"/>
            </a:ext>
          </a:extLst>
        </xdr:cNvPr>
        <xdr:cNvSpPr txBox="1"/>
      </xdr:nvSpPr>
      <xdr:spPr>
        <a:xfrm>
          <a:off x="1659262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834" name="n_1mainValue【消防施設】&#10;一人当たり面積">
          <a:extLst>
            <a:ext uri="{FF2B5EF4-FFF2-40B4-BE49-F238E27FC236}">
              <a16:creationId xmlns:a16="http://schemas.microsoft.com/office/drawing/2014/main" id="{0E1720AA-2906-4871-9090-E4E88098BDF0}"/>
            </a:ext>
          </a:extLst>
        </xdr:cNvPr>
        <xdr:cNvSpPr txBox="1"/>
      </xdr:nvSpPr>
      <xdr:spPr>
        <a:xfrm>
          <a:off x="189802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835" name="n_2mainValue【消防施設】&#10;一人当たり面積">
          <a:extLst>
            <a:ext uri="{FF2B5EF4-FFF2-40B4-BE49-F238E27FC236}">
              <a16:creationId xmlns:a16="http://schemas.microsoft.com/office/drawing/2014/main" id="{B511A60A-A5A4-4CED-AD7D-B5DA38B70B11}"/>
            </a:ext>
          </a:extLst>
        </xdr:cNvPr>
        <xdr:cNvSpPr txBox="1"/>
      </xdr:nvSpPr>
      <xdr:spPr>
        <a:xfrm>
          <a:off x="181801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36" name="n_3mainValue【消防施設】&#10;一人当たり面積">
          <a:extLst>
            <a:ext uri="{FF2B5EF4-FFF2-40B4-BE49-F238E27FC236}">
              <a16:creationId xmlns:a16="http://schemas.microsoft.com/office/drawing/2014/main" id="{62A3F306-E829-4EBA-A277-C8C9401B72DA}"/>
            </a:ext>
          </a:extLst>
        </xdr:cNvPr>
        <xdr:cNvSpPr txBox="1"/>
      </xdr:nvSpPr>
      <xdr:spPr>
        <a:xfrm>
          <a:off x="17386377" y="140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153179</xdr:rowOff>
    </xdr:from>
    <xdr:ext cx="469744" cy="259045"/>
    <xdr:sp macro="" textlink="">
      <xdr:nvSpPr>
        <xdr:cNvPr id="837" name="n_4mainValue【消防施設】&#10;一人当たり面積">
          <a:extLst>
            <a:ext uri="{FF2B5EF4-FFF2-40B4-BE49-F238E27FC236}">
              <a16:creationId xmlns:a16="http://schemas.microsoft.com/office/drawing/2014/main" id="{35A3982E-15DF-4C57-807D-FE7E8083796E}"/>
            </a:ext>
          </a:extLst>
        </xdr:cNvPr>
        <xdr:cNvSpPr txBox="1"/>
      </xdr:nvSpPr>
      <xdr:spPr>
        <a:xfrm>
          <a:off x="16592627" y="140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089DDAB5-77F2-4877-8F95-835C195A588A}"/>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B07C6BB4-25A2-411A-A034-9EDE04186DB8}"/>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B185741F-3139-4497-9A6F-8B0D459C19B5}"/>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16CD92B5-95DD-4275-8F8B-8997954D4006}"/>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66ACF60D-93C5-497E-A7E2-723264D26CD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D0BD3792-BD69-475A-A63B-DFF4A50A1975}"/>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9296EE36-F64C-4612-A62F-175B98780AB7}"/>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A96650C2-596A-431F-8E6C-A7A27F0F4C51}"/>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152BA6D3-DFA9-4E97-9059-CE1223FF372B}"/>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4A13F38A-1557-4945-9B2E-9767819E9262}"/>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2EC3D817-B387-4F1F-BE16-A5AA68E841BA}"/>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DA035096-EFB4-4D48-BA80-8B4C9EFC17BC}"/>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03050312-EF0B-40AE-BC46-54C3033CF7B2}"/>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5F1C3B7C-2C2B-4149-BE3A-DF06AF233A7D}"/>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311BB9E8-83A7-438E-A0F6-610C644A1279}"/>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D31B331E-7A1D-4E70-9D2B-3912F8640FA6}"/>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6457EF25-DF7E-43D6-9A09-D04CC1F8EAB9}"/>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78FE5FA6-7ABD-45EF-A8B6-8D7247AD82D9}"/>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AA4352C4-7E1E-4576-8D6A-A895DDD28AE6}"/>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48E47F78-8DAE-432D-BE02-DC16B69BE9BB}"/>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E5DBCCE0-8137-4BC8-BDB2-E6A01BF45B15}"/>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B5D7FCD4-42C4-4FE3-AFC9-A73B61A071DA}"/>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DD4719C8-ABDC-4602-807B-A010ECF0EF41}"/>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CE1A1D3F-0AA2-4409-9EF7-35918E54B6D3}"/>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D22BF836-C296-4050-9414-5DA12172EDCD}"/>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58B16E7D-9CE2-492B-863A-5C7875C67BAD}"/>
            </a:ext>
          </a:extLst>
        </xdr:cNvPr>
        <xdr:cNvCxnSpPr/>
      </xdr:nvCxnSpPr>
      <xdr:spPr>
        <a:xfrm flipV="1">
          <a:off x="14699614" y="165533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a:extLst>
            <a:ext uri="{FF2B5EF4-FFF2-40B4-BE49-F238E27FC236}">
              <a16:creationId xmlns:a16="http://schemas.microsoft.com/office/drawing/2014/main" id="{84C27A86-68E5-4983-B294-4D094B0EB5C9}"/>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D974FB06-4962-498D-A9D2-67CE9E3AF6F4}"/>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6" name="【庁舎】&#10;有形固定資産減価償却率最大値テキスト">
          <a:extLst>
            <a:ext uri="{FF2B5EF4-FFF2-40B4-BE49-F238E27FC236}">
              <a16:creationId xmlns:a16="http://schemas.microsoft.com/office/drawing/2014/main" id="{BE7AAB72-7275-4E2E-BD53-8F5452364C26}"/>
            </a:ext>
          </a:extLst>
        </xdr:cNvPr>
        <xdr:cNvSpPr txBox="1"/>
      </xdr:nvSpPr>
      <xdr:spPr>
        <a:xfrm>
          <a:off x="14738350" y="16328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7" name="直線コネクタ 866">
          <a:extLst>
            <a:ext uri="{FF2B5EF4-FFF2-40B4-BE49-F238E27FC236}">
              <a16:creationId xmlns:a16="http://schemas.microsoft.com/office/drawing/2014/main" id="{204181E0-7657-4596-AA9C-4798463169D3}"/>
            </a:ext>
          </a:extLst>
        </xdr:cNvPr>
        <xdr:cNvCxnSpPr/>
      </xdr:nvCxnSpPr>
      <xdr:spPr>
        <a:xfrm>
          <a:off x="14611350" y="165533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68" name="【庁舎】&#10;有形固定資産減価償却率平均値テキスト">
          <a:extLst>
            <a:ext uri="{FF2B5EF4-FFF2-40B4-BE49-F238E27FC236}">
              <a16:creationId xmlns:a16="http://schemas.microsoft.com/office/drawing/2014/main" id="{B93C8083-55C2-4612-920B-32D495C05858}"/>
            </a:ext>
          </a:extLst>
        </xdr:cNvPr>
        <xdr:cNvSpPr txBox="1"/>
      </xdr:nvSpPr>
      <xdr:spPr>
        <a:xfrm>
          <a:off x="14738350" y="171638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9" name="フローチャート: 判断 868">
          <a:extLst>
            <a:ext uri="{FF2B5EF4-FFF2-40B4-BE49-F238E27FC236}">
              <a16:creationId xmlns:a16="http://schemas.microsoft.com/office/drawing/2014/main" id="{A8C6A02D-2938-4A2F-8877-011DE9CC5055}"/>
            </a:ext>
          </a:extLst>
        </xdr:cNvPr>
        <xdr:cNvSpPr/>
      </xdr:nvSpPr>
      <xdr:spPr>
        <a:xfrm>
          <a:off x="14649450" y="1731245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0" name="フローチャート: 判断 869">
          <a:extLst>
            <a:ext uri="{FF2B5EF4-FFF2-40B4-BE49-F238E27FC236}">
              <a16:creationId xmlns:a16="http://schemas.microsoft.com/office/drawing/2014/main" id="{15C65C7E-0B31-4094-8DAA-4E0C68782560}"/>
            </a:ext>
          </a:extLst>
        </xdr:cNvPr>
        <xdr:cNvSpPr/>
      </xdr:nvSpPr>
      <xdr:spPr>
        <a:xfrm>
          <a:off x="13887450" y="1733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1" name="フローチャート: 判断 870">
          <a:extLst>
            <a:ext uri="{FF2B5EF4-FFF2-40B4-BE49-F238E27FC236}">
              <a16:creationId xmlns:a16="http://schemas.microsoft.com/office/drawing/2014/main" id="{3398EF07-61D4-4142-95A7-7A3D9E9EDD67}"/>
            </a:ext>
          </a:extLst>
        </xdr:cNvPr>
        <xdr:cNvSpPr/>
      </xdr:nvSpPr>
      <xdr:spPr>
        <a:xfrm>
          <a:off x="13093700" y="1737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2" name="フローチャート: 判断 871">
          <a:extLst>
            <a:ext uri="{FF2B5EF4-FFF2-40B4-BE49-F238E27FC236}">
              <a16:creationId xmlns:a16="http://schemas.microsoft.com/office/drawing/2014/main" id="{C0CB7802-A44B-47F3-9767-D15BF7758E2A}"/>
            </a:ext>
          </a:extLst>
        </xdr:cNvPr>
        <xdr:cNvSpPr/>
      </xdr:nvSpPr>
      <xdr:spPr>
        <a:xfrm>
          <a:off x="12299950" y="17341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3" name="フローチャート: 判断 872">
          <a:extLst>
            <a:ext uri="{FF2B5EF4-FFF2-40B4-BE49-F238E27FC236}">
              <a16:creationId xmlns:a16="http://schemas.microsoft.com/office/drawing/2014/main" id="{5C3F49C5-96FA-49BB-BF6C-A5D3B089E4EA}"/>
            </a:ext>
          </a:extLst>
        </xdr:cNvPr>
        <xdr:cNvSpPr/>
      </xdr:nvSpPr>
      <xdr:spPr>
        <a:xfrm>
          <a:off x="11487150" y="1730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31F40A9-167C-4C7E-9053-B5BB150BF31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E64CF4B9-70A9-4F2C-A7A4-50E492DDB6DE}"/>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2501DD5-7207-47B9-B174-A3B7F1D3336B}"/>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0336ADD-C5AC-49E9-B69E-DF8E83C624CC}"/>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D5961DCC-B726-4304-B68E-77C97D974552}"/>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48261</xdr:rowOff>
    </xdr:from>
    <xdr:to>
      <xdr:col>85</xdr:col>
      <xdr:colOff>177800</xdr:colOff>
      <xdr:row>108</xdr:row>
      <xdr:rowOff>149861</xdr:rowOff>
    </xdr:to>
    <xdr:sp macro="" textlink="">
      <xdr:nvSpPr>
        <xdr:cNvPr id="879" name="楕円 878">
          <a:extLst>
            <a:ext uri="{FF2B5EF4-FFF2-40B4-BE49-F238E27FC236}">
              <a16:creationId xmlns:a16="http://schemas.microsoft.com/office/drawing/2014/main" id="{87AF983A-1F17-4463-8330-36C4515B240B}"/>
            </a:ext>
          </a:extLst>
        </xdr:cNvPr>
        <xdr:cNvSpPr/>
      </xdr:nvSpPr>
      <xdr:spPr>
        <a:xfrm>
          <a:off x="14649450" y="179933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134638</xdr:rowOff>
    </xdr:from>
    <xdr:ext cx="405111" cy="259045"/>
    <xdr:sp macro="" textlink="">
      <xdr:nvSpPr>
        <xdr:cNvPr id="880" name="【庁舎】&#10;有形固定資産減価償却率該当値テキスト">
          <a:extLst>
            <a:ext uri="{FF2B5EF4-FFF2-40B4-BE49-F238E27FC236}">
              <a16:creationId xmlns:a16="http://schemas.microsoft.com/office/drawing/2014/main" id="{727517E0-3296-4C12-9DED-C3DF66A3E611}"/>
            </a:ext>
          </a:extLst>
        </xdr:cNvPr>
        <xdr:cNvSpPr txBox="1"/>
      </xdr:nvSpPr>
      <xdr:spPr>
        <a:xfrm>
          <a:off x="14738350" y="1790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87449</xdr:rowOff>
    </xdr:from>
    <xdr:to>
      <xdr:col>81</xdr:col>
      <xdr:colOff>101600</xdr:colOff>
      <xdr:row>109</xdr:row>
      <xdr:rowOff>17599</xdr:rowOff>
    </xdr:to>
    <xdr:sp macro="" textlink="">
      <xdr:nvSpPr>
        <xdr:cNvPr id="881" name="楕円 880">
          <a:extLst>
            <a:ext uri="{FF2B5EF4-FFF2-40B4-BE49-F238E27FC236}">
              <a16:creationId xmlns:a16="http://schemas.microsoft.com/office/drawing/2014/main" id="{30D0B985-6883-4C15-92DE-F23D181EBF40}"/>
            </a:ext>
          </a:extLst>
        </xdr:cNvPr>
        <xdr:cNvSpPr/>
      </xdr:nvSpPr>
      <xdr:spPr>
        <a:xfrm>
          <a:off x="1388745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99061</xdr:rowOff>
    </xdr:from>
    <xdr:to>
      <xdr:col>85</xdr:col>
      <xdr:colOff>127000</xdr:colOff>
      <xdr:row>108</xdr:row>
      <xdr:rowOff>138249</xdr:rowOff>
    </xdr:to>
    <xdr:cxnSp macro="">
      <xdr:nvCxnSpPr>
        <xdr:cNvPr id="882" name="直線コネクタ 881">
          <a:extLst>
            <a:ext uri="{FF2B5EF4-FFF2-40B4-BE49-F238E27FC236}">
              <a16:creationId xmlns:a16="http://schemas.microsoft.com/office/drawing/2014/main" id="{2F68AF18-3E08-4C12-9C6D-3CBFAC8D1089}"/>
            </a:ext>
          </a:extLst>
        </xdr:cNvPr>
        <xdr:cNvCxnSpPr/>
      </xdr:nvCxnSpPr>
      <xdr:spPr>
        <a:xfrm flipV="1">
          <a:off x="13938250" y="18044161"/>
          <a:ext cx="762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49893</xdr:rowOff>
    </xdr:from>
    <xdr:to>
      <xdr:col>76</xdr:col>
      <xdr:colOff>165100</xdr:colOff>
      <xdr:row>108</xdr:row>
      <xdr:rowOff>151493</xdr:rowOff>
    </xdr:to>
    <xdr:sp macro="" textlink="">
      <xdr:nvSpPr>
        <xdr:cNvPr id="883" name="楕円 882">
          <a:extLst>
            <a:ext uri="{FF2B5EF4-FFF2-40B4-BE49-F238E27FC236}">
              <a16:creationId xmlns:a16="http://schemas.microsoft.com/office/drawing/2014/main" id="{94B3FAFB-4360-4EB7-B663-F4FD5BA77E5F}"/>
            </a:ext>
          </a:extLst>
        </xdr:cNvPr>
        <xdr:cNvSpPr/>
      </xdr:nvSpPr>
      <xdr:spPr>
        <a:xfrm>
          <a:off x="130937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100693</xdr:rowOff>
    </xdr:from>
    <xdr:to>
      <xdr:col>81</xdr:col>
      <xdr:colOff>50800</xdr:colOff>
      <xdr:row>108</xdr:row>
      <xdr:rowOff>138249</xdr:rowOff>
    </xdr:to>
    <xdr:cxnSp macro="">
      <xdr:nvCxnSpPr>
        <xdr:cNvPr id="884" name="直線コネクタ 883">
          <a:extLst>
            <a:ext uri="{FF2B5EF4-FFF2-40B4-BE49-F238E27FC236}">
              <a16:creationId xmlns:a16="http://schemas.microsoft.com/office/drawing/2014/main" id="{B8B3B6C7-E545-4281-81C5-B2096DB5C7A7}"/>
            </a:ext>
          </a:extLst>
        </xdr:cNvPr>
        <xdr:cNvCxnSpPr/>
      </xdr:nvCxnSpPr>
      <xdr:spPr>
        <a:xfrm>
          <a:off x="13144500" y="18045793"/>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23768</xdr:rowOff>
    </xdr:from>
    <xdr:to>
      <xdr:col>72</xdr:col>
      <xdr:colOff>38100</xdr:colOff>
      <xdr:row>108</xdr:row>
      <xdr:rowOff>125368</xdr:rowOff>
    </xdr:to>
    <xdr:sp macro="" textlink="">
      <xdr:nvSpPr>
        <xdr:cNvPr id="885" name="楕円 884">
          <a:extLst>
            <a:ext uri="{FF2B5EF4-FFF2-40B4-BE49-F238E27FC236}">
              <a16:creationId xmlns:a16="http://schemas.microsoft.com/office/drawing/2014/main" id="{13971EE8-68EA-4568-BE11-9FBC81978D37}"/>
            </a:ext>
          </a:extLst>
        </xdr:cNvPr>
        <xdr:cNvSpPr/>
      </xdr:nvSpPr>
      <xdr:spPr>
        <a:xfrm>
          <a:off x="12299950" y="179688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74568</xdr:rowOff>
    </xdr:from>
    <xdr:to>
      <xdr:col>76</xdr:col>
      <xdr:colOff>114300</xdr:colOff>
      <xdr:row>108</xdr:row>
      <xdr:rowOff>100693</xdr:rowOff>
    </xdr:to>
    <xdr:cxnSp macro="">
      <xdr:nvCxnSpPr>
        <xdr:cNvPr id="886" name="直線コネクタ 885">
          <a:extLst>
            <a:ext uri="{FF2B5EF4-FFF2-40B4-BE49-F238E27FC236}">
              <a16:creationId xmlns:a16="http://schemas.microsoft.com/office/drawing/2014/main" id="{E5EC8968-B430-468A-B72E-C9790B809E7A}"/>
            </a:ext>
          </a:extLst>
        </xdr:cNvPr>
        <xdr:cNvCxnSpPr/>
      </xdr:nvCxnSpPr>
      <xdr:spPr>
        <a:xfrm>
          <a:off x="12344400" y="18019668"/>
          <a:ext cx="8001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2539</xdr:rowOff>
    </xdr:from>
    <xdr:to>
      <xdr:col>67</xdr:col>
      <xdr:colOff>101600</xdr:colOff>
      <xdr:row>108</xdr:row>
      <xdr:rowOff>104139</xdr:rowOff>
    </xdr:to>
    <xdr:sp macro="" textlink="">
      <xdr:nvSpPr>
        <xdr:cNvPr id="887" name="楕円 886">
          <a:extLst>
            <a:ext uri="{FF2B5EF4-FFF2-40B4-BE49-F238E27FC236}">
              <a16:creationId xmlns:a16="http://schemas.microsoft.com/office/drawing/2014/main" id="{3E9C5ADA-8596-4374-B7BC-2B00A23390EB}"/>
            </a:ext>
          </a:extLst>
        </xdr:cNvPr>
        <xdr:cNvSpPr/>
      </xdr:nvSpPr>
      <xdr:spPr>
        <a:xfrm>
          <a:off x="1148715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53339</xdr:rowOff>
    </xdr:from>
    <xdr:to>
      <xdr:col>71</xdr:col>
      <xdr:colOff>177800</xdr:colOff>
      <xdr:row>108</xdr:row>
      <xdr:rowOff>74568</xdr:rowOff>
    </xdr:to>
    <xdr:cxnSp macro="">
      <xdr:nvCxnSpPr>
        <xdr:cNvPr id="888" name="直線コネクタ 887">
          <a:extLst>
            <a:ext uri="{FF2B5EF4-FFF2-40B4-BE49-F238E27FC236}">
              <a16:creationId xmlns:a16="http://schemas.microsoft.com/office/drawing/2014/main" id="{D4A1E80E-D79E-4C62-8B14-7A55B308682E}"/>
            </a:ext>
          </a:extLst>
        </xdr:cNvPr>
        <xdr:cNvCxnSpPr/>
      </xdr:nvCxnSpPr>
      <xdr:spPr>
        <a:xfrm>
          <a:off x="11537950" y="17998439"/>
          <a:ext cx="80645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889" name="n_1aveValue【庁舎】&#10;有形固定資産減価償却率">
          <a:extLst>
            <a:ext uri="{FF2B5EF4-FFF2-40B4-BE49-F238E27FC236}">
              <a16:creationId xmlns:a16="http://schemas.microsoft.com/office/drawing/2014/main" id="{43BF895C-8558-4669-A004-B01E63D8CDF8}"/>
            </a:ext>
          </a:extLst>
        </xdr:cNvPr>
        <xdr:cNvSpPr txBox="1"/>
      </xdr:nvSpPr>
      <xdr:spPr>
        <a:xfrm>
          <a:off x="13742044" y="1711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890" name="n_2aveValue【庁舎】&#10;有形固定資産減価償却率">
          <a:extLst>
            <a:ext uri="{FF2B5EF4-FFF2-40B4-BE49-F238E27FC236}">
              <a16:creationId xmlns:a16="http://schemas.microsoft.com/office/drawing/2014/main" id="{2C2D0C18-1F79-470D-A321-29F753775398}"/>
            </a:ext>
          </a:extLst>
        </xdr:cNvPr>
        <xdr:cNvSpPr txBox="1"/>
      </xdr:nvSpPr>
      <xdr:spPr>
        <a:xfrm>
          <a:off x="1296099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91" name="n_3aveValue【庁舎】&#10;有形固定資産減価償却率">
          <a:extLst>
            <a:ext uri="{FF2B5EF4-FFF2-40B4-BE49-F238E27FC236}">
              <a16:creationId xmlns:a16="http://schemas.microsoft.com/office/drawing/2014/main" id="{3747FE73-7C1E-4F63-A6FF-3B86DA2EC344}"/>
            </a:ext>
          </a:extLst>
        </xdr:cNvPr>
        <xdr:cNvSpPr txBox="1"/>
      </xdr:nvSpPr>
      <xdr:spPr>
        <a:xfrm>
          <a:off x="121672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92" name="n_4aveValue【庁舎】&#10;有形固定資産減価償却率">
          <a:extLst>
            <a:ext uri="{FF2B5EF4-FFF2-40B4-BE49-F238E27FC236}">
              <a16:creationId xmlns:a16="http://schemas.microsoft.com/office/drawing/2014/main" id="{AABAB1B2-F88D-432B-8A74-BF39B33CCDC5}"/>
            </a:ext>
          </a:extLst>
        </xdr:cNvPr>
        <xdr:cNvSpPr txBox="1"/>
      </xdr:nvSpPr>
      <xdr:spPr>
        <a:xfrm>
          <a:off x="113544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8726</xdr:rowOff>
    </xdr:from>
    <xdr:ext cx="405111" cy="259045"/>
    <xdr:sp macro="" textlink="">
      <xdr:nvSpPr>
        <xdr:cNvPr id="893" name="n_1mainValue【庁舎】&#10;有形固定資産減価償却率">
          <a:extLst>
            <a:ext uri="{FF2B5EF4-FFF2-40B4-BE49-F238E27FC236}">
              <a16:creationId xmlns:a16="http://schemas.microsoft.com/office/drawing/2014/main" id="{62D329E1-6763-48E5-BE01-3562DDF632A5}"/>
            </a:ext>
          </a:extLst>
        </xdr:cNvPr>
        <xdr:cNvSpPr txBox="1"/>
      </xdr:nvSpPr>
      <xdr:spPr>
        <a:xfrm>
          <a:off x="137420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142620</xdr:rowOff>
    </xdr:from>
    <xdr:ext cx="405111" cy="259045"/>
    <xdr:sp macro="" textlink="">
      <xdr:nvSpPr>
        <xdr:cNvPr id="894" name="n_2mainValue【庁舎】&#10;有形固定資産減価償却率">
          <a:extLst>
            <a:ext uri="{FF2B5EF4-FFF2-40B4-BE49-F238E27FC236}">
              <a16:creationId xmlns:a16="http://schemas.microsoft.com/office/drawing/2014/main" id="{759E31F1-DC0F-49B0-BA24-DAD9AFA90616}"/>
            </a:ext>
          </a:extLst>
        </xdr:cNvPr>
        <xdr:cNvSpPr txBox="1"/>
      </xdr:nvSpPr>
      <xdr:spPr>
        <a:xfrm>
          <a:off x="1296099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116495</xdr:rowOff>
    </xdr:from>
    <xdr:ext cx="405111" cy="259045"/>
    <xdr:sp macro="" textlink="">
      <xdr:nvSpPr>
        <xdr:cNvPr id="895" name="n_3mainValue【庁舎】&#10;有形固定資産減価償却率">
          <a:extLst>
            <a:ext uri="{FF2B5EF4-FFF2-40B4-BE49-F238E27FC236}">
              <a16:creationId xmlns:a16="http://schemas.microsoft.com/office/drawing/2014/main" id="{DA61859B-2855-4D51-B1A2-8012DBCC0770}"/>
            </a:ext>
          </a:extLst>
        </xdr:cNvPr>
        <xdr:cNvSpPr txBox="1"/>
      </xdr:nvSpPr>
      <xdr:spPr>
        <a:xfrm>
          <a:off x="121672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95266</xdr:rowOff>
    </xdr:from>
    <xdr:ext cx="405111" cy="259045"/>
    <xdr:sp macro="" textlink="">
      <xdr:nvSpPr>
        <xdr:cNvPr id="896" name="n_4mainValue【庁舎】&#10;有形固定資産減価償却率">
          <a:extLst>
            <a:ext uri="{FF2B5EF4-FFF2-40B4-BE49-F238E27FC236}">
              <a16:creationId xmlns:a16="http://schemas.microsoft.com/office/drawing/2014/main" id="{4E926102-4622-4AD4-B81C-F6D08F596CEC}"/>
            </a:ext>
          </a:extLst>
        </xdr:cNvPr>
        <xdr:cNvSpPr txBox="1"/>
      </xdr:nvSpPr>
      <xdr:spPr>
        <a:xfrm>
          <a:off x="113544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4682F215-8A29-47FE-8415-EE5D84DA64FF}"/>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BDE5CDEE-9BBD-424D-B28E-596D0AC3CC48}"/>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BB3EAAD3-B0C9-4863-A5DC-D18BF7C1069A}"/>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47D33A5F-EE1E-4C0C-8D0D-8F6B8D6FE7E6}"/>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EAEFE083-A642-4017-A729-63296987EDBF}"/>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D56E6FF2-B017-4EF8-8118-CCB315D19DB6}"/>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37DB4EE4-2903-4C41-A662-EF7CB87299B6}"/>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5C676CE6-C371-4C9C-937D-4F63B9398488}"/>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59E3477B-FE77-4E32-BE51-9FCC068C304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443C7271-291C-4A24-9F68-B5F4DD66A7B1}"/>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a:extLst>
            <a:ext uri="{FF2B5EF4-FFF2-40B4-BE49-F238E27FC236}">
              <a16:creationId xmlns:a16="http://schemas.microsoft.com/office/drawing/2014/main" id="{1DA103FD-562B-4218-B167-AFF67E9E4E77}"/>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E79124E1-2D68-41AB-972E-C246F52EF5F3}"/>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D9234CE6-4974-4128-8474-2410595719F9}"/>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7505B570-A588-46A7-840D-3CF25A1A24C6}"/>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F45EDC3B-FC3F-4261-806D-0BF926BC71A0}"/>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55DB64EC-EACE-43B9-AC08-AF5095558FBA}"/>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4FF1D2E1-697D-4B79-B49A-69921E2E8EF2}"/>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24C5235D-A683-4384-8662-CD291F083B67}"/>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234E5010-4725-4043-9EF5-CE55FB6C68DF}"/>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61F79AA1-4001-4EB4-9D53-E03A758AE955}"/>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C3CBF6CE-2043-4516-8787-2B2F601F4686}"/>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DBD8CE5D-C26E-4DF7-AE6D-367DDF9B4346}"/>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DD5C4C5-D701-4C71-A92E-517C1987DD03}"/>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5ABDD46F-8D1F-4DF9-BD57-A41706734401}"/>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4EAB0B66-A550-40A2-BC57-15FBAF18A3F4}"/>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F0EE7F45-8020-43CF-AA35-01B65C474071}"/>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3" name="直線コネクタ 922">
          <a:extLst>
            <a:ext uri="{FF2B5EF4-FFF2-40B4-BE49-F238E27FC236}">
              <a16:creationId xmlns:a16="http://schemas.microsoft.com/office/drawing/2014/main" id="{05FFDDD5-C6B1-448F-AA27-903EF2F43EE4}"/>
            </a:ext>
          </a:extLst>
        </xdr:cNvPr>
        <xdr:cNvCxnSpPr/>
      </xdr:nvCxnSpPr>
      <xdr:spPr>
        <a:xfrm flipV="1">
          <a:off x="19951064" y="166235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4" name="【庁舎】&#10;一人当たり面積最小値テキスト">
          <a:extLst>
            <a:ext uri="{FF2B5EF4-FFF2-40B4-BE49-F238E27FC236}">
              <a16:creationId xmlns:a16="http://schemas.microsoft.com/office/drawing/2014/main" id="{C046CF1C-49CB-45F2-97AC-A3F4AD5332EA}"/>
            </a:ext>
          </a:extLst>
        </xdr:cNvPr>
        <xdr:cNvSpPr txBox="1"/>
      </xdr:nvSpPr>
      <xdr:spPr>
        <a:xfrm>
          <a:off x="19989800"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5" name="直線コネクタ 924">
          <a:extLst>
            <a:ext uri="{FF2B5EF4-FFF2-40B4-BE49-F238E27FC236}">
              <a16:creationId xmlns:a16="http://schemas.microsoft.com/office/drawing/2014/main" id="{621FA7B5-16C9-4FD5-9066-51D763C6348D}"/>
            </a:ext>
          </a:extLst>
        </xdr:cNvPr>
        <xdr:cNvCxnSpPr/>
      </xdr:nvCxnSpPr>
      <xdr:spPr>
        <a:xfrm>
          <a:off x="19881850" y="18109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6" name="【庁舎】&#10;一人当たり面積最大値テキスト">
          <a:extLst>
            <a:ext uri="{FF2B5EF4-FFF2-40B4-BE49-F238E27FC236}">
              <a16:creationId xmlns:a16="http://schemas.microsoft.com/office/drawing/2014/main" id="{9B2E512F-AD1C-42C2-AF63-D694A8FF21C7}"/>
            </a:ext>
          </a:extLst>
        </xdr:cNvPr>
        <xdr:cNvSpPr txBox="1"/>
      </xdr:nvSpPr>
      <xdr:spPr>
        <a:xfrm>
          <a:off x="19989800" y="1639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7" name="直線コネクタ 926">
          <a:extLst>
            <a:ext uri="{FF2B5EF4-FFF2-40B4-BE49-F238E27FC236}">
              <a16:creationId xmlns:a16="http://schemas.microsoft.com/office/drawing/2014/main" id="{DDA0A9CF-8A19-4740-B891-239CEBBDC7C7}"/>
            </a:ext>
          </a:extLst>
        </xdr:cNvPr>
        <xdr:cNvCxnSpPr/>
      </xdr:nvCxnSpPr>
      <xdr:spPr>
        <a:xfrm>
          <a:off x="19881850" y="16623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928" name="【庁舎】&#10;一人当たり面積平均値テキスト">
          <a:extLst>
            <a:ext uri="{FF2B5EF4-FFF2-40B4-BE49-F238E27FC236}">
              <a16:creationId xmlns:a16="http://schemas.microsoft.com/office/drawing/2014/main" id="{3AB16268-DDBF-4303-8EBF-20EB1613862A}"/>
            </a:ext>
          </a:extLst>
        </xdr:cNvPr>
        <xdr:cNvSpPr txBox="1"/>
      </xdr:nvSpPr>
      <xdr:spPr>
        <a:xfrm>
          <a:off x="19989800" y="17570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9" name="フローチャート: 判断 928">
          <a:extLst>
            <a:ext uri="{FF2B5EF4-FFF2-40B4-BE49-F238E27FC236}">
              <a16:creationId xmlns:a16="http://schemas.microsoft.com/office/drawing/2014/main" id="{FAB673BA-CF8F-4FFB-AEA9-DE6448062FB0}"/>
            </a:ext>
          </a:extLst>
        </xdr:cNvPr>
        <xdr:cNvSpPr/>
      </xdr:nvSpPr>
      <xdr:spPr>
        <a:xfrm>
          <a:off x="199009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0" name="フローチャート: 判断 929">
          <a:extLst>
            <a:ext uri="{FF2B5EF4-FFF2-40B4-BE49-F238E27FC236}">
              <a16:creationId xmlns:a16="http://schemas.microsoft.com/office/drawing/2014/main" id="{6AD70FBC-451F-4EBC-955B-473E3CA630CE}"/>
            </a:ext>
          </a:extLst>
        </xdr:cNvPr>
        <xdr:cNvSpPr/>
      </xdr:nvSpPr>
      <xdr:spPr>
        <a:xfrm>
          <a:off x="19157950" y="177451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1" name="フローチャート: 判断 930">
          <a:extLst>
            <a:ext uri="{FF2B5EF4-FFF2-40B4-BE49-F238E27FC236}">
              <a16:creationId xmlns:a16="http://schemas.microsoft.com/office/drawing/2014/main" id="{4C972D95-0ADD-4CD4-919C-366FE35A2153}"/>
            </a:ext>
          </a:extLst>
        </xdr:cNvPr>
        <xdr:cNvSpPr/>
      </xdr:nvSpPr>
      <xdr:spPr>
        <a:xfrm>
          <a:off x="18345150" y="1774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2" name="フローチャート: 判断 931">
          <a:extLst>
            <a:ext uri="{FF2B5EF4-FFF2-40B4-BE49-F238E27FC236}">
              <a16:creationId xmlns:a16="http://schemas.microsoft.com/office/drawing/2014/main" id="{3A25D5B4-7982-43A6-A956-FD3D40BC2767}"/>
            </a:ext>
          </a:extLst>
        </xdr:cNvPr>
        <xdr:cNvSpPr/>
      </xdr:nvSpPr>
      <xdr:spPr>
        <a:xfrm>
          <a:off x="17551400" y="1774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3" name="フローチャート: 判断 932">
          <a:extLst>
            <a:ext uri="{FF2B5EF4-FFF2-40B4-BE49-F238E27FC236}">
              <a16:creationId xmlns:a16="http://schemas.microsoft.com/office/drawing/2014/main" id="{6D30D7ED-AB49-41BF-AA5A-6C78AE949FBF}"/>
            </a:ext>
          </a:extLst>
        </xdr:cNvPr>
        <xdr:cNvSpPr/>
      </xdr:nvSpPr>
      <xdr:spPr>
        <a:xfrm>
          <a:off x="16757650" y="177712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3ABE275D-E510-41DA-A94A-492D3D2D4C7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F3C3C748-64DB-45D2-AE57-F0A76C27A091}"/>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3FD88E5E-45AA-4C11-9D79-5851DF7E104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F9C2760-6869-40EB-BB69-1F54238992A9}"/>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98C404ED-E3DB-4F10-982E-A5BAD5D582FD}"/>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xdr:rowOff>
    </xdr:from>
    <xdr:to>
      <xdr:col>116</xdr:col>
      <xdr:colOff>114300</xdr:colOff>
      <xdr:row>108</xdr:row>
      <xdr:rowOff>110671</xdr:rowOff>
    </xdr:to>
    <xdr:sp macro="" textlink="">
      <xdr:nvSpPr>
        <xdr:cNvPr id="939" name="楕円 938">
          <a:extLst>
            <a:ext uri="{FF2B5EF4-FFF2-40B4-BE49-F238E27FC236}">
              <a16:creationId xmlns:a16="http://schemas.microsoft.com/office/drawing/2014/main" id="{1773AC5F-DE55-45DB-B4B7-DFB857D14835}"/>
            </a:ext>
          </a:extLst>
        </xdr:cNvPr>
        <xdr:cNvSpPr/>
      </xdr:nvSpPr>
      <xdr:spPr>
        <a:xfrm>
          <a:off x="199009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95448</xdr:rowOff>
    </xdr:from>
    <xdr:ext cx="469744" cy="259045"/>
    <xdr:sp macro="" textlink="">
      <xdr:nvSpPr>
        <xdr:cNvPr id="940" name="【庁舎】&#10;一人当たり面積該当値テキスト">
          <a:extLst>
            <a:ext uri="{FF2B5EF4-FFF2-40B4-BE49-F238E27FC236}">
              <a16:creationId xmlns:a16="http://schemas.microsoft.com/office/drawing/2014/main" id="{1F8F44D2-6E9D-46EE-B4BC-5ADA2C36A567}"/>
            </a:ext>
          </a:extLst>
        </xdr:cNvPr>
        <xdr:cNvSpPr txBox="1"/>
      </xdr:nvSpPr>
      <xdr:spPr>
        <a:xfrm>
          <a:off x="19989800" y="1786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28666</xdr:rowOff>
    </xdr:from>
    <xdr:to>
      <xdr:col>112</xdr:col>
      <xdr:colOff>38100</xdr:colOff>
      <xdr:row>108</xdr:row>
      <xdr:rowOff>130266</xdr:rowOff>
    </xdr:to>
    <xdr:sp macro="" textlink="">
      <xdr:nvSpPr>
        <xdr:cNvPr id="941" name="楕円 940">
          <a:extLst>
            <a:ext uri="{FF2B5EF4-FFF2-40B4-BE49-F238E27FC236}">
              <a16:creationId xmlns:a16="http://schemas.microsoft.com/office/drawing/2014/main" id="{731C2424-392C-4FDC-A561-0EF117DC62C9}"/>
            </a:ext>
          </a:extLst>
        </xdr:cNvPr>
        <xdr:cNvSpPr/>
      </xdr:nvSpPr>
      <xdr:spPr>
        <a:xfrm>
          <a:off x="19157950" y="179737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59871</xdr:rowOff>
    </xdr:from>
    <xdr:to>
      <xdr:col>116</xdr:col>
      <xdr:colOff>63500</xdr:colOff>
      <xdr:row>108</xdr:row>
      <xdr:rowOff>79466</xdr:rowOff>
    </xdr:to>
    <xdr:cxnSp macro="">
      <xdr:nvCxnSpPr>
        <xdr:cNvPr id="942" name="直線コネクタ 941">
          <a:extLst>
            <a:ext uri="{FF2B5EF4-FFF2-40B4-BE49-F238E27FC236}">
              <a16:creationId xmlns:a16="http://schemas.microsoft.com/office/drawing/2014/main" id="{81BBBB45-A76F-4370-8F58-6D56B8D12F2A}"/>
            </a:ext>
          </a:extLst>
        </xdr:cNvPr>
        <xdr:cNvCxnSpPr/>
      </xdr:nvCxnSpPr>
      <xdr:spPr>
        <a:xfrm flipV="1">
          <a:off x="19202400" y="18004971"/>
          <a:ext cx="7493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31931</xdr:rowOff>
    </xdr:from>
    <xdr:to>
      <xdr:col>107</xdr:col>
      <xdr:colOff>101600</xdr:colOff>
      <xdr:row>108</xdr:row>
      <xdr:rowOff>133531</xdr:rowOff>
    </xdr:to>
    <xdr:sp macro="" textlink="">
      <xdr:nvSpPr>
        <xdr:cNvPr id="943" name="楕円 942">
          <a:extLst>
            <a:ext uri="{FF2B5EF4-FFF2-40B4-BE49-F238E27FC236}">
              <a16:creationId xmlns:a16="http://schemas.microsoft.com/office/drawing/2014/main" id="{F7894826-AC89-4B18-9D25-16543DF4BF93}"/>
            </a:ext>
          </a:extLst>
        </xdr:cNvPr>
        <xdr:cNvSpPr/>
      </xdr:nvSpPr>
      <xdr:spPr>
        <a:xfrm>
          <a:off x="1834515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79466</xdr:rowOff>
    </xdr:from>
    <xdr:to>
      <xdr:col>111</xdr:col>
      <xdr:colOff>177800</xdr:colOff>
      <xdr:row>108</xdr:row>
      <xdr:rowOff>82731</xdr:rowOff>
    </xdr:to>
    <xdr:cxnSp macro="">
      <xdr:nvCxnSpPr>
        <xdr:cNvPr id="944" name="直線コネクタ 943">
          <a:extLst>
            <a:ext uri="{FF2B5EF4-FFF2-40B4-BE49-F238E27FC236}">
              <a16:creationId xmlns:a16="http://schemas.microsoft.com/office/drawing/2014/main" id="{A7136B21-3CC8-4218-8413-D004D7B17A40}"/>
            </a:ext>
          </a:extLst>
        </xdr:cNvPr>
        <xdr:cNvCxnSpPr/>
      </xdr:nvCxnSpPr>
      <xdr:spPr>
        <a:xfrm flipV="1">
          <a:off x="18395950" y="18024566"/>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31931</xdr:rowOff>
    </xdr:from>
    <xdr:to>
      <xdr:col>102</xdr:col>
      <xdr:colOff>165100</xdr:colOff>
      <xdr:row>108</xdr:row>
      <xdr:rowOff>133531</xdr:rowOff>
    </xdr:to>
    <xdr:sp macro="" textlink="">
      <xdr:nvSpPr>
        <xdr:cNvPr id="945" name="楕円 944">
          <a:extLst>
            <a:ext uri="{FF2B5EF4-FFF2-40B4-BE49-F238E27FC236}">
              <a16:creationId xmlns:a16="http://schemas.microsoft.com/office/drawing/2014/main" id="{5BAC9435-7AF7-40FD-8233-5F134DB92FFB}"/>
            </a:ext>
          </a:extLst>
        </xdr:cNvPr>
        <xdr:cNvSpPr/>
      </xdr:nvSpPr>
      <xdr:spPr>
        <a:xfrm>
          <a:off x="175514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82731</xdr:rowOff>
    </xdr:from>
    <xdr:to>
      <xdr:col>107</xdr:col>
      <xdr:colOff>50800</xdr:colOff>
      <xdr:row>108</xdr:row>
      <xdr:rowOff>82731</xdr:rowOff>
    </xdr:to>
    <xdr:cxnSp macro="">
      <xdr:nvCxnSpPr>
        <xdr:cNvPr id="946" name="直線コネクタ 945">
          <a:extLst>
            <a:ext uri="{FF2B5EF4-FFF2-40B4-BE49-F238E27FC236}">
              <a16:creationId xmlns:a16="http://schemas.microsoft.com/office/drawing/2014/main" id="{A215B2F8-061E-465F-8BB6-250D70099679}"/>
            </a:ext>
          </a:extLst>
        </xdr:cNvPr>
        <xdr:cNvCxnSpPr/>
      </xdr:nvCxnSpPr>
      <xdr:spPr>
        <a:xfrm>
          <a:off x="17602200" y="1802783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35198</xdr:rowOff>
    </xdr:from>
    <xdr:to>
      <xdr:col>98</xdr:col>
      <xdr:colOff>38100</xdr:colOff>
      <xdr:row>108</xdr:row>
      <xdr:rowOff>136798</xdr:rowOff>
    </xdr:to>
    <xdr:sp macro="" textlink="">
      <xdr:nvSpPr>
        <xdr:cNvPr id="947" name="楕円 946">
          <a:extLst>
            <a:ext uri="{FF2B5EF4-FFF2-40B4-BE49-F238E27FC236}">
              <a16:creationId xmlns:a16="http://schemas.microsoft.com/office/drawing/2014/main" id="{BAE037FF-E0CA-4298-A498-2E98DF40E88D}"/>
            </a:ext>
          </a:extLst>
        </xdr:cNvPr>
        <xdr:cNvSpPr/>
      </xdr:nvSpPr>
      <xdr:spPr>
        <a:xfrm>
          <a:off x="16757650" y="179802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82731</xdr:rowOff>
    </xdr:from>
    <xdr:to>
      <xdr:col>102</xdr:col>
      <xdr:colOff>114300</xdr:colOff>
      <xdr:row>108</xdr:row>
      <xdr:rowOff>85998</xdr:rowOff>
    </xdr:to>
    <xdr:cxnSp macro="">
      <xdr:nvCxnSpPr>
        <xdr:cNvPr id="948" name="直線コネクタ 947">
          <a:extLst>
            <a:ext uri="{FF2B5EF4-FFF2-40B4-BE49-F238E27FC236}">
              <a16:creationId xmlns:a16="http://schemas.microsoft.com/office/drawing/2014/main" id="{12355D00-F55F-44B6-8188-413707216132}"/>
            </a:ext>
          </a:extLst>
        </xdr:cNvPr>
        <xdr:cNvCxnSpPr/>
      </xdr:nvCxnSpPr>
      <xdr:spPr>
        <a:xfrm flipV="1">
          <a:off x="16802100" y="18027831"/>
          <a:ext cx="8001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9" name="n_1aveValue【庁舎】&#10;一人当たり面積">
          <a:extLst>
            <a:ext uri="{FF2B5EF4-FFF2-40B4-BE49-F238E27FC236}">
              <a16:creationId xmlns:a16="http://schemas.microsoft.com/office/drawing/2014/main" id="{1B92AC67-78AB-42C5-AFC4-2C85E96D2999}"/>
            </a:ext>
          </a:extLst>
        </xdr:cNvPr>
        <xdr:cNvSpPr txBox="1"/>
      </xdr:nvSpPr>
      <xdr:spPr>
        <a:xfrm>
          <a:off x="189802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50" name="n_2aveValue【庁舎】&#10;一人当たり面積">
          <a:extLst>
            <a:ext uri="{FF2B5EF4-FFF2-40B4-BE49-F238E27FC236}">
              <a16:creationId xmlns:a16="http://schemas.microsoft.com/office/drawing/2014/main" id="{D7B4B6E2-8507-48B0-AEF4-0961AA518436}"/>
            </a:ext>
          </a:extLst>
        </xdr:cNvPr>
        <xdr:cNvSpPr txBox="1"/>
      </xdr:nvSpPr>
      <xdr:spPr>
        <a:xfrm>
          <a:off x="181801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1" name="n_3aveValue【庁舎】&#10;一人当たり面積">
          <a:extLst>
            <a:ext uri="{FF2B5EF4-FFF2-40B4-BE49-F238E27FC236}">
              <a16:creationId xmlns:a16="http://schemas.microsoft.com/office/drawing/2014/main" id="{F6223724-47FA-4456-9C2F-3B85FE24B1E0}"/>
            </a:ext>
          </a:extLst>
        </xdr:cNvPr>
        <xdr:cNvSpPr txBox="1"/>
      </xdr:nvSpPr>
      <xdr:spPr>
        <a:xfrm>
          <a:off x="1738637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952" name="n_4aveValue【庁舎】&#10;一人当たり面積">
          <a:extLst>
            <a:ext uri="{FF2B5EF4-FFF2-40B4-BE49-F238E27FC236}">
              <a16:creationId xmlns:a16="http://schemas.microsoft.com/office/drawing/2014/main" id="{BAB55300-C4DC-4A19-AC5F-EDD3257AADFD}"/>
            </a:ext>
          </a:extLst>
        </xdr:cNvPr>
        <xdr:cNvSpPr txBox="1"/>
      </xdr:nvSpPr>
      <xdr:spPr>
        <a:xfrm>
          <a:off x="16592627" y="175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121393</xdr:rowOff>
    </xdr:from>
    <xdr:ext cx="469744" cy="259045"/>
    <xdr:sp macro="" textlink="">
      <xdr:nvSpPr>
        <xdr:cNvPr id="953" name="n_1mainValue【庁舎】&#10;一人当たり面積">
          <a:extLst>
            <a:ext uri="{FF2B5EF4-FFF2-40B4-BE49-F238E27FC236}">
              <a16:creationId xmlns:a16="http://schemas.microsoft.com/office/drawing/2014/main" id="{EE82C1BC-D845-441B-AAE5-6E199E270E72}"/>
            </a:ext>
          </a:extLst>
        </xdr:cNvPr>
        <xdr:cNvSpPr txBox="1"/>
      </xdr:nvSpPr>
      <xdr:spPr>
        <a:xfrm>
          <a:off x="18980227" y="1806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124658</xdr:rowOff>
    </xdr:from>
    <xdr:ext cx="469744" cy="259045"/>
    <xdr:sp macro="" textlink="">
      <xdr:nvSpPr>
        <xdr:cNvPr id="954" name="n_2mainValue【庁舎】&#10;一人当たり面積">
          <a:extLst>
            <a:ext uri="{FF2B5EF4-FFF2-40B4-BE49-F238E27FC236}">
              <a16:creationId xmlns:a16="http://schemas.microsoft.com/office/drawing/2014/main" id="{FC00CA24-B48B-4820-850A-F976782A39E9}"/>
            </a:ext>
          </a:extLst>
        </xdr:cNvPr>
        <xdr:cNvSpPr txBox="1"/>
      </xdr:nvSpPr>
      <xdr:spPr>
        <a:xfrm>
          <a:off x="181801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124658</xdr:rowOff>
    </xdr:from>
    <xdr:ext cx="469744" cy="259045"/>
    <xdr:sp macro="" textlink="">
      <xdr:nvSpPr>
        <xdr:cNvPr id="955" name="n_3mainValue【庁舎】&#10;一人当たり面積">
          <a:extLst>
            <a:ext uri="{FF2B5EF4-FFF2-40B4-BE49-F238E27FC236}">
              <a16:creationId xmlns:a16="http://schemas.microsoft.com/office/drawing/2014/main" id="{572BAAA6-64F5-4571-8854-F251B5D33B7F}"/>
            </a:ext>
          </a:extLst>
        </xdr:cNvPr>
        <xdr:cNvSpPr txBox="1"/>
      </xdr:nvSpPr>
      <xdr:spPr>
        <a:xfrm>
          <a:off x="1738637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127925</xdr:rowOff>
    </xdr:from>
    <xdr:ext cx="469744" cy="259045"/>
    <xdr:sp macro="" textlink="">
      <xdr:nvSpPr>
        <xdr:cNvPr id="956" name="n_4mainValue【庁舎】&#10;一人当たり面積">
          <a:extLst>
            <a:ext uri="{FF2B5EF4-FFF2-40B4-BE49-F238E27FC236}">
              <a16:creationId xmlns:a16="http://schemas.microsoft.com/office/drawing/2014/main" id="{AB4BCCF9-05D4-491C-91DA-CC088F566230}"/>
            </a:ext>
          </a:extLst>
        </xdr:cNvPr>
        <xdr:cNvSpPr txBox="1"/>
      </xdr:nvSpPr>
      <xdr:spPr>
        <a:xfrm>
          <a:off x="165926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2BC04966-4F78-4711-98A9-39C9D91372B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A11D8DBD-9791-4802-925C-C8ED88B8B6FF}"/>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67994BC8-1F5F-4523-9B31-C91A801D4F77}"/>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年度に固定資産の更新があったため、有形固定資産減価償却率が類似団体内平均値を下回っている。しかし、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については、本庁舎の経過年数が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年となり、支所についても</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年を経過している。また、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については、１施設のみで経過年数が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についても経過年数が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ている施設があり、多くの施設で有形固定資産減価償却率が類似団体内平均値を上回っている。今後は、大磯町公共施設等総合管理計画に基づき、計画的に予防保全工事に取り組み、老朽化対策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32,464
32,272
17.18
13,368,498
12,544,810
795,591
7,612,384
8,533,993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類似団体平均は上回っているものの、全国平均を上回る高齢化率（令和４年１月１日現在</a:t>
          </a:r>
          <a:r>
            <a:rPr kumimoji="1" lang="en-US" altLang="ja-JP" sz="1300">
              <a:latin typeface="ＭＳ Ｐゴシック" panose="020B0600070205080204" pitchFamily="50" charset="-128"/>
              <a:ea typeface="ＭＳ Ｐゴシック" panose="020B0600070205080204" pitchFamily="50" charset="-128"/>
            </a:rPr>
            <a:t>34.7</a:t>
          </a:r>
          <a:r>
            <a:rPr kumimoji="1" lang="ja-JP" altLang="en-US" sz="1300">
              <a:latin typeface="ＭＳ Ｐゴシック" panose="020B0600070205080204" pitchFamily="50" charset="-128"/>
              <a:ea typeface="ＭＳ Ｐゴシック" panose="020B0600070205080204" pitchFamily="50" charset="-128"/>
            </a:rPr>
            <a:t>％）であるため今後は町民税の減少が見込まれる。また、町内に中心となる産業もないことなどから財政基盤は脆弱性がある。</a:t>
          </a:r>
        </a:p>
        <a:p>
          <a:r>
            <a:rPr kumimoji="1" lang="ja-JP" altLang="en-US" sz="1300">
              <a:latin typeface="ＭＳ Ｐゴシック" panose="020B0600070205080204" pitchFamily="50" charset="-128"/>
              <a:ea typeface="ＭＳ Ｐゴシック" panose="020B0600070205080204" pitchFamily="50" charset="-128"/>
            </a:rPr>
            <a:t>ここ５年間はほぼ横ばいで推移しているが、地域経済の活性化や定住促進を図るとともに町税等の徴収強化に取組み自主財源の確保に努める。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49389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386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9172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事業の見直し等により、類似団体平均を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ポイント下回っている。今後も事業の見直しを更に進めるとともに、全ての事務事業の優先度を厳しく点検し、優先度の低い事業については、廃止・縮小を進め経常経費の削減を図る。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64</xdr:row>
      <xdr:rowOff>31327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77830"/>
          <a:ext cx="8382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65</xdr:row>
      <xdr:rowOff>52917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0412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52917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328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20744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328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92304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2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113894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141394</xdr:rowOff>
    </xdr:from>
    <xdr:to>
      <xdr:col>7</xdr:col>
      <xdr:colOff>31750</xdr:colOff>
      <xdr:row>65</xdr:row>
      <xdr:rowOff>71544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81721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人件費については、会計年度任用職員報酬などの増により増加しており、物件費についても委託料等の増により増加しているため、前年度を上回っている。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類似団体平均と比較すると下回ってはいるが、今後も事業の見直しなどによりコストの削減を図る。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54446</xdr:rowOff>
    </xdr:from>
    <xdr:to>
      <xdr:col>23</xdr:col>
      <xdr:colOff>133350</xdr:colOff>
      <xdr:row>82</xdr:row>
      <xdr:rowOff>106200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13346"/>
          <a:ext cx="838200" cy="5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124338</xdr:rowOff>
    </xdr:from>
    <xdr:to>
      <xdr:col>19</xdr:col>
      <xdr:colOff>133350</xdr:colOff>
      <xdr:row>82</xdr:row>
      <xdr:rowOff>54446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11788"/>
          <a:ext cx="889000" cy="10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82555</xdr:rowOff>
    </xdr:from>
    <xdr:to>
      <xdr:col>15</xdr:col>
      <xdr:colOff>82550</xdr:colOff>
      <xdr:row>81</xdr:row>
      <xdr:rowOff>124338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0005"/>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24082</xdr:rowOff>
    </xdr:from>
    <xdr:to>
      <xdr:col>11</xdr:col>
      <xdr:colOff>31750</xdr:colOff>
      <xdr:row>81</xdr:row>
      <xdr:rowOff>82555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11532"/>
          <a:ext cx="889000" cy="5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55400</xdr:rowOff>
    </xdr:from>
    <xdr:to>
      <xdr:col>23</xdr:col>
      <xdr:colOff>184150</xdr:colOff>
      <xdr:row>82</xdr:row>
      <xdr:rowOff>157000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71927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3646</xdr:rowOff>
    </xdr:from>
    <xdr:to>
      <xdr:col>19</xdr:col>
      <xdr:colOff>184150</xdr:colOff>
      <xdr:row>82</xdr:row>
      <xdr:rowOff>105246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6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115423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3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73538</xdr:rowOff>
    </xdr:from>
    <xdr:to>
      <xdr:col>15</xdr:col>
      <xdr:colOff>133350</xdr:colOff>
      <xdr:row>82</xdr:row>
      <xdr:rowOff>3688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13865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2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31755</xdr:rowOff>
    </xdr:from>
    <xdr:to>
      <xdr:col>11</xdr:col>
      <xdr:colOff>82550</xdr:colOff>
      <xdr:row>81</xdr:row>
      <xdr:rowOff>133355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1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143532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8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144732</xdr:rowOff>
    </xdr:from>
    <xdr:to>
      <xdr:col>7</xdr:col>
      <xdr:colOff>31750</xdr:colOff>
      <xdr:row>81</xdr:row>
      <xdr:rowOff>74882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85059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ラスパイレス指数の高い職員の定年退職や、経験年数別の職員分布の変動により、平均給料月額が下がったため、前々年度より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今後も給与水準の適正化に努めるとともに、人事評価制度や職員研修などにより職員の資質向上に努める。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115207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74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87</xdr:row>
      <xdr:rowOff>85271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74107"/>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85271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教諭等の教職員数が比較的多いなど、類似団体平均を毎年上回っている状態である。大磯町定員適正化計画に則り、事務事業の見直し、退職者数・採用者数の調整、民間活力の活用などの方策により定員</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人を維持することにより適正な定員管理に努める。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76291</xdr:rowOff>
    </xdr:from>
    <xdr:to>
      <xdr:col>81</xdr:col>
      <xdr:colOff>44450</xdr:colOff>
      <xdr:row>61</xdr:row>
      <xdr:rowOff>86632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3474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61</xdr:row>
      <xdr:rowOff>76291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0544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36649</xdr:rowOff>
    </xdr:from>
    <xdr:to>
      <xdr:col>72</xdr:col>
      <xdr:colOff>203200</xdr:colOff>
      <xdr:row>61</xdr:row>
      <xdr:rowOff>46990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9509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15966</xdr:rowOff>
    </xdr:from>
    <xdr:to>
      <xdr:col>68</xdr:col>
      <xdr:colOff>152400</xdr:colOff>
      <xdr:row>61</xdr:row>
      <xdr:rowOff>36649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7441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35832</xdr:rowOff>
    </xdr:from>
    <xdr:to>
      <xdr:col>81</xdr:col>
      <xdr:colOff>95250</xdr:colOff>
      <xdr:row>61</xdr:row>
      <xdr:rowOff>137432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7909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6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25491</xdr:rowOff>
    </xdr:from>
    <xdr:to>
      <xdr:col>77</xdr:col>
      <xdr:colOff>95250</xdr:colOff>
      <xdr:row>61</xdr:row>
      <xdr:rowOff>127091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157299</xdr:rowOff>
    </xdr:from>
    <xdr:to>
      <xdr:col>68</xdr:col>
      <xdr:colOff>203200</xdr:colOff>
      <xdr:row>61</xdr:row>
      <xdr:rowOff>87449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72226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136616</xdr:rowOff>
    </xdr:from>
    <xdr:to>
      <xdr:col>64</xdr:col>
      <xdr:colOff>152400</xdr:colOff>
      <xdr:row>61</xdr:row>
      <xdr:rowOff>66766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51543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ポイント減少している。主な要因として、普通交付税が増額したことがあげられる。</a:t>
          </a:r>
        </a:p>
        <a:p>
          <a:r>
            <a:rPr kumimoji="1" lang="ja-JP" altLang="en-US" sz="1300">
              <a:latin typeface="ＭＳ Ｐゴシック" panose="020B0600070205080204" pitchFamily="50" charset="-128"/>
              <a:ea typeface="ＭＳ Ｐゴシック" panose="020B0600070205080204" pitchFamily="50" charset="-128"/>
            </a:rPr>
            <a:t>緊急度、ニーズを的確に把握した事業の選択により起債に大きく頼ることのない財政運営に努める。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112304</xdr:rowOff>
    </xdr:from>
    <xdr:to>
      <xdr:col>81</xdr:col>
      <xdr:colOff>44450</xdr:colOff>
      <xdr:row>39</xdr:row>
      <xdr:rowOff>139881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79885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139881</xdr:rowOff>
    </xdr:from>
    <xdr:to>
      <xdr:col>77</xdr:col>
      <xdr:colOff>44450</xdr:colOff>
      <xdr:row>40</xdr:row>
      <xdr:rowOff>23585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2643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9797</xdr:rowOff>
    </xdr:from>
    <xdr:to>
      <xdr:col>72</xdr:col>
      <xdr:colOff>203200</xdr:colOff>
      <xdr:row>40</xdr:row>
      <xdr:rowOff>23585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86779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146776</xdr:rowOff>
    </xdr:from>
    <xdr:to>
      <xdr:col>68</xdr:col>
      <xdr:colOff>152400</xdr:colOff>
      <xdr:row>40</xdr:row>
      <xdr:rowOff>9797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333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61504</xdr:rowOff>
    </xdr:from>
    <xdr:to>
      <xdr:col>81</xdr:col>
      <xdr:colOff>95250</xdr:colOff>
      <xdr:row>39</xdr:row>
      <xdr:rowOff>163104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78031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9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89081</xdr:rowOff>
    </xdr:from>
    <xdr:to>
      <xdr:col>77</xdr:col>
      <xdr:colOff>95250</xdr:colOff>
      <xdr:row>40</xdr:row>
      <xdr:rowOff>19231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29408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4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130447</xdr:rowOff>
    </xdr:from>
    <xdr:to>
      <xdr:col>68</xdr:col>
      <xdr:colOff>203200</xdr:colOff>
      <xdr:row>40</xdr:row>
      <xdr:rowOff>60597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70774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95976</xdr:rowOff>
    </xdr:from>
    <xdr:to>
      <xdr:col>64</xdr:col>
      <xdr:colOff>152400</xdr:colOff>
      <xdr:row>40</xdr:row>
      <xdr:rowOff>26126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36303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ポイント減少している。主な要因としては、基金等の充当可能財源が増加したことがあげられる。</a:t>
          </a:r>
        </a:p>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ポイント上回っており、今後も地方債の発行が見込まれるが、起債に大きく頼ることのない財政運営に努める。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77752</xdr:rowOff>
    </xdr:from>
    <xdr:to>
      <xdr:col>81</xdr:col>
      <xdr:colOff>44450</xdr:colOff>
      <xdr:row>17</xdr:row>
      <xdr:rowOff>51223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49502"/>
          <a:ext cx="838200" cy="3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51223</xdr:rowOff>
    </xdr:from>
    <xdr:to>
      <xdr:col>77</xdr:col>
      <xdr:colOff>44450</xdr:colOff>
      <xdr:row>19</xdr:row>
      <xdr:rowOff>97084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965873"/>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97084</xdr:rowOff>
    </xdr:from>
    <xdr:to>
      <xdr:col>72</xdr:col>
      <xdr:colOff>203200</xdr:colOff>
      <xdr:row>19</xdr:row>
      <xdr:rowOff>142663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354634"/>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142663</xdr:rowOff>
    </xdr:from>
    <xdr:to>
      <xdr:col>68</xdr:col>
      <xdr:colOff>152400</xdr:colOff>
      <xdr:row>19</xdr:row>
      <xdr:rowOff>144004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400213"/>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26952</xdr:rowOff>
    </xdr:from>
    <xdr:to>
      <xdr:col>81</xdr:col>
      <xdr:colOff>95250</xdr:colOff>
      <xdr:row>15</xdr:row>
      <xdr:rowOff>128552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9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170479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7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423</xdr:rowOff>
    </xdr:from>
    <xdr:to>
      <xdr:col>77</xdr:col>
      <xdr:colOff>95250</xdr:colOff>
      <xdr:row>17</xdr:row>
      <xdr:rowOff>102023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86800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00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46284</xdr:rowOff>
    </xdr:from>
    <xdr:to>
      <xdr:col>73</xdr:col>
      <xdr:colOff>44450</xdr:colOff>
      <xdr:row>19</xdr:row>
      <xdr:rowOff>147884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132661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3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91863</xdr:rowOff>
    </xdr:from>
    <xdr:to>
      <xdr:col>68</xdr:col>
      <xdr:colOff>203200</xdr:colOff>
      <xdr:row>20</xdr:row>
      <xdr:rowOff>22013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3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6790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4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93204</xdr:rowOff>
    </xdr:from>
    <xdr:to>
      <xdr:col>64</xdr:col>
      <xdr:colOff>152400</xdr:colOff>
      <xdr:row>20</xdr:row>
      <xdr:rowOff>23354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3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8131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43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129540</xdr:colOff>
      <xdr:row>26</xdr:row>
      <xdr:rowOff>53340</xdr:rowOff>
    </xdr:from>
    <xdr:ext cx="9099176" cy="556260"/>
    <xdr:sp macro="" textlink="">
      <xdr:nvSpPr>
        <xdr:cNvPr id="476" name="テキスト ボックス 475">
          <a:extLst>
            <a:ext uri="{FF2B5EF4-FFF2-40B4-BE49-F238E27FC236}">
              <a16:creationId xmlns:a16="http://schemas.microsoft.com/office/drawing/2014/main" id="{B7833EC5-7802-49C9-93AF-5F55205E114C}"/>
            </a:ext>
          </a:extLst>
        </xdr:cNvPr>
        <xdr:cNvSpPr txBox="1"/>
      </xdr:nvSpPr>
      <xdr:spPr>
        <a:xfrm>
          <a:off x="701040" y="4411980"/>
          <a:ext cx="9099176" cy="556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32,464
32,272
17.18
13,368,498
12,544,810
795,591
7,612,384
8,533,993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幼稚園教諭等の教職員数が比較的多いなど、類似団体平均より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ポイント上回っているが、期末勤勉手当などの減により、前年度と比較して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ポイント減少している。大磯町定員適正化計画に則り、退職者数・採用者数の調整を行うなど、定員</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人を維持することにより適正な職員の定員管理に努める。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94996</xdr:rowOff>
    </xdr:from>
    <xdr:to>
      <xdr:col>24</xdr:col>
      <xdr:colOff>25400</xdr:colOff>
      <xdr:row>39</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1009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72136</xdr:rowOff>
    </xdr:from>
    <xdr:to>
      <xdr:col>19</xdr:col>
      <xdr:colOff>187325</xdr:colOff>
      <xdr:row>39</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8723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72136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826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67564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73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44196</xdr:rowOff>
    </xdr:from>
    <xdr:to>
      <xdr:col>24</xdr:col>
      <xdr:colOff>76200</xdr:colOff>
      <xdr:row>38</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5334</xdr:rowOff>
    </xdr:from>
    <xdr:to>
      <xdr:col>20</xdr:col>
      <xdr:colOff>38100</xdr:colOff>
      <xdr:row>39</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21336</xdr:rowOff>
    </xdr:from>
    <xdr:to>
      <xdr:col>15</xdr:col>
      <xdr:colOff>149225</xdr:colOff>
      <xdr:row>38</xdr:row>
      <xdr:rowOff>122936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107713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経常一般財源等歳入が増加したことにより、前年度と比較して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ポイント減少しているが、委託料等の増により物件費自体は増加している。</a:t>
          </a:r>
        </a:p>
        <a:p>
          <a:r>
            <a:rPr kumimoji="1" lang="ja-JP" altLang="en-US" sz="1300">
              <a:latin typeface="ＭＳ Ｐゴシック" panose="020B0600070205080204" pitchFamily="50" charset="-128"/>
              <a:ea typeface="ＭＳ Ｐゴシック" panose="020B0600070205080204" pitchFamily="50" charset="-128"/>
            </a:rPr>
            <a:t>今後も業務の民間委託等の取組みにより経費が増加することが予測されるため、委託等による効果が最大限発揮できるよう行政サービスの質を維持しつつ、物件費の抑制に努める。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131572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8016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17</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7477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039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124714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839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ポイント下回ったが、子育て支援に関する施設型給付費などの増により前年度と比較して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今後は社会保障費の増加が見込まれるが、受益と負担における公平性の視点から、町単独制度をはじめ適正な行政サービスを提供し、財政を圧迫する上昇傾向に歯止めをかけるよう努める。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38100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88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88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ポイント上回っているが、後期高齢者医療特別会計繰出金の減少などにより、前年度と比較すると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今後もサービスの多様化等による社会保障費の増加が見込まれるが、各特別会計における保険料などの適正化を図ることなどにより、普通会計の負担を減らすよう努める。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58</xdr:row>
      <xdr:rowOff>18143</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880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18143</xdr:rowOff>
    </xdr:from>
    <xdr:to>
      <xdr:col>78</xdr:col>
      <xdr:colOff>69850</xdr:colOff>
      <xdr:row>62</xdr:row>
      <xdr:rowOff>29028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62243"/>
          <a:ext cx="889000" cy="6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62</xdr:row>
      <xdr:rowOff>29028</xdr:rowOff>
    </xdr:from>
    <xdr:to>
      <xdr:col>73</xdr:col>
      <xdr:colOff>180975</xdr:colOff>
      <xdr:row>62</xdr:row>
      <xdr:rowOff>61685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658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61685</xdr:rowOff>
    </xdr:from>
    <xdr:to>
      <xdr:col>69</xdr:col>
      <xdr:colOff>92075</xdr:colOff>
      <xdr:row>62</xdr:row>
      <xdr:rowOff>83457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691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138793</xdr:rowOff>
    </xdr:from>
    <xdr:to>
      <xdr:col>78</xdr:col>
      <xdr:colOff>120650</xdr:colOff>
      <xdr:row>58</xdr:row>
      <xdr:rowOff>68943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53720</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149678</xdr:rowOff>
    </xdr:from>
    <xdr:to>
      <xdr:col>74</xdr:col>
      <xdr:colOff>31750</xdr:colOff>
      <xdr:row>62</xdr:row>
      <xdr:rowOff>79828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64605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62</xdr:row>
      <xdr:rowOff>10885</xdr:rowOff>
    </xdr:from>
    <xdr:to>
      <xdr:col>69</xdr:col>
      <xdr:colOff>142875</xdr:colOff>
      <xdr:row>62</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97262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32657</xdr:rowOff>
    </xdr:from>
    <xdr:to>
      <xdr:col>65</xdr:col>
      <xdr:colOff>53975</xdr:colOff>
      <xdr:row>62</xdr:row>
      <xdr:rowOff>134257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6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119034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74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経常一般財源等歳入が増加したことにより、前年度と比較して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ポイント減少しているが、下水道事業会計繰出金等の増により補助費等自体は増加している。</a:t>
          </a:r>
        </a:p>
        <a:p>
          <a:r>
            <a:rPr kumimoji="1" lang="ja-JP" altLang="en-US" sz="1300">
              <a:latin typeface="ＭＳ Ｐゴシック" panose="020B0600070205080204" pitchFamily="50" charset="-128"/>
              <a:ea typeface="ＭＳ Ｐゴシック" panose="020B0600070205080204" pitchFamily="50" charset="-128"/>
            </a:rPr>
            <a:t>今後は町単独補助金について費用対効果や事業の必要性等を再確認し、適正な交付に努める。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101854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0751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35</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592886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34</xdr:row>
      <xdr:rowOff>99568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59060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35</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59060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48768</xdr:rowOff>
    </xdr:from>
    <xdr:to>
      <xdr:col>74</xdr:col>
      <xdr:colOff>31750</xdr:colOff>
      <xdr:row>34</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160545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25908</xdr:rowOff>
    </xdr:from>
    <xdr:to>
      <xdr:col>69</xdr:col>
      <xdr:colOff>142875</xdr:colOff>
      <xdr:row>34</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137685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り入れた臨時財政対策債の償還開始により前年度と比較し増加した。今後も、増加することが見込まれるため、緊急度・住民ニーズを的確に把握した事業の選択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152146</xdr:rowOff>
    </xdr:from>
    <xdr:to>
      <xdr:col>24</xdr:col>
      <xdr:colOff>25400</xdr:colOff>
      <xdr:row>75</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108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147574</xdr:rowOff>
    </xdr:from>
    <xdr:to>
      <xdr:col>19</xdr:col>
      <xdr:colOff>187325</xdr:colOff>
      <xdr:row>75</xdr:row>
      <xdr:rowOff>152146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06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143002</xdr:rowOff>
    </xdr:from>
    <xdr:to>
      <xdr:col>15</xdr:col>
      <xdr:colOff>98425</xdr:colOff>
      <xdr:row>75</xdr:row>
      <xdr:rowOff>147574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01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143002</xdr:rowOff>
    </xdr:from>
    <xdr:to>
      <xdr:col>11</xdr:col>
      <xdr:colOff>9525</xdr:colOff>
      <xdr:row>75</xdr:row>
      <xdr:rowOff>170435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017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101346</xdr:rowOff>
    </xdr:from>
    <xdr:to>
      <xdr:col>20</xdr:col>
      <xdr:colOff>38100</xdr:colOff>
      <xdr:row>76</xdr:row>
      <xdr:rowOff>31496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96774</xdr:rowOff>
    </xdr:from>
    <xdr:to>
      <xdr:col>15</xdr:col>
      <xdr:colOff>149225</xdr:colOff>
      <xdr:row>76</xdr:row>
      <xdr:rowOff>26924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37101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92202</xdr:rowOff>
    </xdr:from>
    <xdr:to>
      <xdr:col>11</xdr:col>
      <xdr:colOff>60325</xdr:colOff>
      <xdr:row>76</xdr:row>
      <xdr:rowOff>22352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32529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公債費を除く経常収支比率では、人件費の占める割合が</a:t>
          </a:r>
          <a:r>
            <a:rPr kumimoji="1" lang="en-US" altLang="ja-JP" sz="1300">
              <a:latin typeface="ＭＳ Ｐゴシック" panose="020B0600070205080204" pitchFamily="50" charset="-128"/>
              <a:ea typeface="ＭＳ Ｐゴシック" panose="020B0600070205080204" pitchFamily="50" charset="-128"/>
            </a:rPr>
            <a:t>29.3</a:t>
          </a:r>
          <a:r>
            <a:rPr kumimoji="1" lang="ja-JP" altLang="en-US" sz="1300">
              <a:latin typeface="ＭＳ Ｐゴシック" panose="020B0600070205080204" pitchFamily="50" charset="-128"/>
              <a:ea typeface="ＭＳ Ｐゴシック" panose="020B0600070205080204" pitchFamily="50" charset="-128"/>
            </a:rPr>
            <a:t>％で最も高く、類似団体平均を上回っている。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引き続き事務事業の見直しを行い、優先度の低い事業は、廃止・縮小を進めるなど行政の効率化を図り、経常的経費の削減に努める。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79</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37818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43180</xdr:rowOff>
    </xdr:from>
    <xdr:to>
      <xdr:col>78</xdr:col>
      <xdr:colOff>69850</xdr:colOff>
      <xdr:row>79</xdr:row>
      <xdr:rowOff>138430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5877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111761</xdr:rowOff>
    </xdr:from>
    <xdr:to>
      <xdr:col>73</xdr:col>
      <xdr:colOff>180975</xdr:colOff>
      <xdr:row>79</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6563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104139</xdr:rowOff>
    </xdr:from>
    <xdr:to>
      <xdr:col>69</xdr:col>
      <xdr:colOff>92075</xdr:colOff>
      <xdr:row>79</xdr:row>
      <xdr:rowOff>111761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6486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97807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163830</xdr:rowOff>
    </xdr:from>
    <xdr:to>
      <xdr:col>78</xdr:col>
      <xdr:colOff>120650</xdr:colOff>
      <xdr:row>79</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78757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60961</xdr:rowOff>
    </xdr:from>
    <xdr:to>
      <xdr:col>69</xdr:col>
      <xdr:colOff>142875</xdr:colOff>
      <xdr:row>79</xdr:row>
      <xdr:rowOff>162561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147338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53339</xdr:rowOff>
    </xdr:from>
    <xdr:to>
      <xdr:col>65</xdr:col>
      <xdr:colOff>53975</xdr:colOff>
      <xdr:row>79</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139716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86549</xdr:rowOff>
    </xdr:from>
    <xdr:to>
      <xdr:col>29</xdr:col>
      <xdr:colOff>127000</xdr:colOff>
      <xdr:row>17</xdr:row>
      <xdr:rowOff>114030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48824"/>
          <a:ext cx="647700" cy="27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71326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3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114030</xdr:rowOff>
    </xdr:from>
    <xdr:to>
      <xdr:col>26</xdr:col>
      <xdr:colOff>50800</xdr:colOff>
      <xdr:row>17</xdr:row>
      <xdr:rowOff>156974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76305"/>
          <a:ext cx="698500" cy="42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156974</xdr:rowOff>
    </xdr:from>
    <xdr:to>
      <xdr:col>22</xdr:col>
      <xdr:colOff>114300</xdr:colOff>
      <xdr:row>18</xdr:row>
      <xdr:rowOff>2995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19249"/>
          <a:ext cx="6985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2995</xdr:rowOff>
    </xdr:from>
    <xdr:to>
      <xdr:col>18</xdr:col>
      <xdr:colOff>177800</xdr:colOff>
      <xdr:row>18</xdr:row>
      <xdr:rowOff>39473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6720"/>
          <a:ext cx="698500" cy="3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35749</xdr:rowOff>
    </xdr:from>
    <xdr:to>
      <xdr:col>29</xdr:col>
      <xdr:colOff>177800</xdr:colOff>
      <xdr:row>17</xdr:row>
      <xdr:rowOff>137349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98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52276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4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63230</xdr:rowOff>
    </xdr:from>
    <xdr:to>
      <xdr:col>26</xdr:col>
      <xdr:colOff>101600</xdr:colOff>
      <xdr:row>17</xdr:row>
      <xdr:rowOff>164830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3557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106174</xdr:rowOff>
    </xdr:from>
    <xdr:to>
      <xdr:col>22</xdr:col>
      <xdr:colOff>165100</xdr:colOff>
      <xdr:row>18</xdr:row>
      <xdr:rowOff>36324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21101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123645</xdr:rowOff>
    </xdr:from>
    <xdr:to>
      <xdr:col>19</xdr:col>
      <xdr:colOff>38100</xdr:colOff>
      <xdr:row>18</xdr:row>
      <xdr:rowOff>53795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38572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7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160123</xdr:rowOff>
    </xdr:from>
    <xdr:to>
      <xdr:col>15</xdr:col>
      <xdr:colOff>101600</xdr:colOff>
      <xdr:row>18</xdr:row>
      <xdr:rowOff>90273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2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75051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19501</xdr:rowOff>
    </xdr:from>
    <xdr:to>
      <xdr:col>29</xdr:col>
      <xdr:colOff>127000</xdr:colOff>
      <xdr:row>36</xdr:row>
      <xdr:rowOff>70879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72751"/>
          <a:ext cx="647700" cy="51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40018</xdr:rowOff>
    </xdr:from>
    <xdr:to>
      <xdr:col>26</xdr:col>
      <xdr:colOff>50800</xdr:colOff>
      <xdr:row>36</xdr:row>
      <xdr:rowOff>70879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93268"/>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14357</xdr:rowOff>
    </xdr:from>
    <xdr:to>
      <xdr:col>22</xdr:col>
      <xdr:colOff>114300</xdr:colOff>
      <xdr:row>36</xdr:row>
      <xdr:rowOff>40018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67607"/>
          <a:ext cx="698500" cy="2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335426</xdr:rowOff>
    </xdr:from>
    <xdr:to>
      <xdr:col>18</xdr:col>
      <xdr:colOff>177800</xdr:colOff>
      <xdr:row>36</xdr:row>
      <xdr:rowOff>14357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45776"/>
          <a:ext cx="6985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311601</xdr:rowOff>
    </xdr:from>
    <xdr:to>
      <xdr:col>29</xdr:col>
      <xdr:colOff>177800</xdr:colOff>
      <xdr:row>36</xdr:row>
      <xdr:rowOff>70301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2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283678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9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20079</xdr:rowOff>
    </xdr:from>
    <xdr:to>
      <xdr:col>26</xdr:col>
      <xdr:colOff>101600</xdr:colOff>
      <xdr:row>36</xdr:row>
      <xdr:rowOff>121679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7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106456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5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332118</xdr:rowOff>
    </xdr:from>
    <xdr:to>
      <xdr:col>22</xdr:col>
      <xdr:colOff>165100</xdr:colOff>
      <xdr:row>36</xdr:row>
      <xdr:rowOff>90818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4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75595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2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306457</xdr:rowOff>
    </xdr:from>
    <xdr:to>
      <xdr:col>19</xdr:col>
      <xdr:colOff>38100</xdr:colOff>
      <xdr:row>36</xdr:row>
      <xdr:rowOff>65157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16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49934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0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284626</xdr:rowOff>
    </xdr:from>
    <xdr:to>
      <xdr:col>15</xdr:col>
      <xdr:colOff>101600</xdr:colOff>
      <xdr:row>36</xdr:row>
      <xdr:rowOff>43326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94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28103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8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32,464
32,272
17.18
13,368,498
12,544,810
795,591
7,612,384
8,533,993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59099</xdr:rowOff>
    </xdr:from>
    <xdr:to>
      <xdr:col>24</xdr:col>
      <xdr:colOff>63500</xdr:colOff>
      <xdr:row>35</xdr:row>
      <xdr:rowOff>93599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59849"/>
          <a:ext cx="838200" cy="3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93599</xdr:rowOff>
    </xdr:from>
    <xdr:to>
      <xdr:col>19</xdr:col>
      <xdr:colOff>177800</xdr:colOff>
      <xdr:row>36</xdr:row>
      <xdr:rowOff>78645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94349"/>
          <a:ext cx="889000" cy="1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78645</xdr:rowOff>
    </xdr:from>
    <xdr:to>
      <xdr:col>15</xdr:col>
      <xdr:colOff>50800</xdr:colOff>
      <xdr:row>36</xdr:row>
      <xdr:rowOff>88284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0845"/>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88284</xdr:rowOff>
    </xdr:from>
    <xdr:to>
      <xdr:col>10</xdr:col>
      <xdr:colOff>114300</xdr:colOff>
      <xdr:row>36</xdr:row>
      <xdr:rowOff>121126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0484"/>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8299</xdr:rowOff>
    </xdr:from>
    <xdr:to>
      <xdr:col>24</xdr:col>
      <xdr:colOff>114300</xdr:colOff>
      <xdr:row>35</xdr:row>
      <xdr:rowOff>109899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31176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42799</xdr:rowOff>
    </xdr:from>
    <xdr:to>
      <xdr:col>20</xdr:col>
      <xdr:colOff>38100</xdr:colOff>
      <xdr:row>35</xdr:row>
      <xdr:rowOff>144399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160926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1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27845</xdr:rowOff>
    </xdr:from>
    <xdr:to>
      <xdr:col>15</xdr:col>
      <xdr:colOff>101600</xdr:colOff>
      <xdr:row>36</xdr:row>
      <xdr:rowOff>129445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145972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7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37484</xdr:rowOff>
    </xdr:from>
    <xdr:to>
      <xdr:col>10</xdr:col>
      <xdr:colOff>165100</xdr:colOff>
      <xdr:row>36</xdr:row>
      <xdr:rowOff>139084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155611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8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70326</xdr:rowOff>
    </xdr:from>
    <xdr:to>
      <xdr:col>6</xdr:col>
      <xdr:colOff>38100</xdr:colOff>
      <xdr:row>37</xdr:row>
      <xdr:rowOff>476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75349</xdr:rowOff>
    </xdr:from>
    <xdr:to>
      <xdr:col>24</xdr:col>
      <xdr:colOff>63500</xdr:colOff>
      <xdr:row>57</xdr:row>
      <xdr:rowOff>107988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7999"/>
          <a:ext cx="8382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107988</xdr:rowOff>
    </xdr:from>
    <xdr:to>
      <xdr:col>19</xdr:col>
      <xdr:colOff>177800</xdr:colOff>
      <xdr:row>57</xdr:row>
      <xdr:rowOff>153848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0638"/>
          <a:ext cx="889000" cy="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153848</xdr:rowOff>
    </xdr:from>
    <xdr:to>
      <xdr:col>15</xdr:col>
      <xdr:colOff>50800</xdr:colOff>
      <xdr:row>58</xdr:row>
      <xdr:rowOff>14224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6498"/>
          <a:ext cx="889000" cy="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14224</xdr:rowOff>
    </xdr:from>
    <xdr:to>
      <xdr:col>10</xdr:col>
      <xdr:colOff>114300</xdr:colOff>
      <xdr:row>58</xdr:row>
      <xdr:rowOff>72644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58324"/>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24549</xdr:rowOff>
    </xdr:from>
    <xdr:to>
      <xdr:col>24</xdr:col>
      <xdr:colOff>114300</xdr:colOff>
      <xdr:row>57</xdr:row>
      <xdr:rowOff>126149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2976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57188</xdr:rowOff>
    </xdr:from>
    <xdr:to>
      <xdr:col>20</xdr:col>
      <xdr:colOff>38100</xdr:colOff>
      <xdr:row>57</xdr:row>
      <xdr:rowOff>158788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149915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2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103048</xdr:rowOff>
    </xdr:from>
    <xdr:to>
      <xdr:col>15</xdr:col>
      <xdr:colOff>101600</xdr:colOff>
      <xdr:row>58</xdr:row>
      <xdr:rowOff>33198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24325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134874</xdr:rowOff>
    </xdr:from>
    <xdr:to>
      <xdr:col>10</xdr:col>
      <xdr:colOff>165100</xdr:colOff>
      <xdr:row>58</xdr:row>
      <xdr:rowOff>65024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21844</xdr:rowOff>
    </xdr:from>
    <xdr:to>
      <xdr:col>6</xdr:col>
      <xdr:colOff>38100</xdr:colOff>
      <xdr:row>58</xdr:row>
      <xdr:rowOff>123444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114571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147701</xdr:rowOff>
    </xdr:from>
    <xdr:to>
      <xdr:col>24</xdr:col>
      <xdr:colOff>63500</xdr:colOff>
      <xdr:row>78</xdr:row>
      <xdr:rowOff>7934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9351"/>
          <a:ext cx="8382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162880</xdr:rowOff>
    </xdr:from>
    <xdr:to>
      <xdr:col>19</xdr:col>
      <xdr:colOff>177800</xdr:colOff>
      <xdr:row>78</xdr:row>
      <xdr:rowOff>7934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64530"/>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162880</xdr:rowOff>
    </xdr:from>
    <xdr:to>
      <xdr:col>15</xdr:col>
      <xdr:colOff>50800</xdr:colOff>
      <xdr:row>78</xdr:row>
      <xdr:rowOff>21330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4530"/>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5237</xdr:rowOff>
    </xdr:from>
    <xdr:to>
      <xdr:col>10</xdr:col>
      <xdr:colOff>114300</xdr:colOff>
      <xdr:row>78</xdr:row>
      <xdr:rowOff>21330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78337"/>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96901</xdr:rowOff>
    </xdr:from>
    <xdr:to>
      <xdr:col>24</xdr:col>
      <xdr:colOff>114300</xdr:colOff>
      <xdr:row>78</xdr:row>
      <xdr:rowOff>27051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75328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128584</xdr:rowOff>
    </xdr:from>
    <xdr:to>
      <xdr:col>20</xdr:col>
      <xdr:colOff>38100</xdr:colOff>
      <xdr:row>78</xdr:row>
      <xdr:rowOff>58734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49861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2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112080</xdr:rowOff>
    </xdr:from>
    <xdr:to>
      <xdr:col>15</xdr:col>
      <xdr:colOff>101600</xdr:colOff>
      <xdr:row>78</xdr:row>
      <xdr:rowOff>42230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33357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141980</xdr:rowOff>
    </xdr:from>
    <xdr:to>
      <xdr:col>10</xdr:col>
      <xdr:colOff>165100</xdr:colOff>
      <xdr:row>78</xdr:row>
      <xdr:rowOff>72130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63257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125887</xdr:rowOff>
    </xdr:from>
    <xdr:to>
      <xdr:col>6</xdr:col>
      <xdr:colOff>38100</xdr:colOff>
      <xdr:row>78</xdr:row>
      <xdr:rowOff>56037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47164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2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109829</xdr:rowOff>
    </xdr:from>
    <xdr:to>
      <xdr:col>24</xdr:col>
      <xdr:colOff>63500</xdr:colOff>
      <xdr:row>98</xdr:row>
      <xdr:rowOff>16148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69029"/>
          <a:ext cx="838200" cy="24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16148</xdr:rowOff>
    </xdr:from>
    <xdr:to>
      <xdr:col>19</xdr:col>
      <xdr:colOff>177800</xdr:colOff>
      <xdr:row>98</xdr:row>
      <xdr:rowOff>34554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18248"/>
          <a:ext cx="889000" cy="1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34554</xdr:rowOff>
    </xdr:from>
    <xdr:to>
      <xdr:col>15</xdr:col>
      <xdr:colOff>50800</xdr:colOff>
      <xdr:row>98</xdr:row>
      <xdr:rowOff>47117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36654"/>
          <a:ext cx="889000" cy="1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47117</xdr:rowOff>
    </xdr:from>
    <xdr:to>
      <xdr:col>10</xdr:col>
      <xdr:colOff>114300</xdr:colOff>
      <xdr:row>98</xdr:row>
      <xdr:rowOff>67233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49217"/>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59029</xdr:rowOff>
    </xdr:from>
    <xdr:to>
      <xdr:col>24</xdr:col>
      <xdr:colOff>114300</xdr:colOff>
      <xdr:row>96</xdr:row>
      <xdr:rowOff>160629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37456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136798</xdr:rowOff>
    </xdr:from>
    <xdr:to>
      <xdr:col>20</xdr:col>
      <xdr:colOff>38100</xdr:colOff>
      <xdr:row>98</xdr:row>
      <xdr:rowOff>66948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58075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6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155204</xdr:rowOff>
    </xdr:from>
    <xdr:to>
      <xdr:col>15</xdr:col>
      <xdr:colOff>101600</xdr:colOff>
      <xdr:row>98</xdr:row>
      <xdr:rowOff>85354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8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76481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7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167767</xdr:rowOff>
    </xdr:from>
    <xdr:to>
      <xdr:col>10</xdr:col>
      <xdr:colOff>165100</xdr:colOff>
      <xdr:row>98</xdr:row>
      <xdr:rowOff>97917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89044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16433</xdr:rowOff>
    </xdr:from>
    <xdr:to>
      <xdr:col>6</xdr:col>
      <xdr:colOff>38100</xdr:colOff>
      <xdr:row>98</xdr:row>
      <xdr:rowOff>118033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109160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1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164443</xdr:rowOff>
    </xdr:from>
    <xdr:to>
      <xdr:col>55</xdr:col>
      <xdr:colOff>0</xdr:colOff>
      <xdr:row>37</xdr:row>
      <xdr:rowOff>57099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307943"/>
          <a:ext cx="838200" cy="109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164443</xdr:rowOff>
    </xdr:from>
    <xdr:to>
      <xdr:col>50</xdr:col>
      <xdr:colOff>114300</xdr:colOff>
      <xdr:row>38</xdr:row>
      <xdr:rowOff>115817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307943"/>
          <a:ext cx="889000" cy="13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115817</xdr:rowOff>
    </xdr:from>
    <xdr:to>
      <xdr:col>45</xdr:col>
      <xdr:colOff>177800</xdr:colOff>
      <xdr:row>38</xdr:row>
      <xdr:rowOff>131731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630917"/>
          <a:ext cx="8890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105040</xdr:rowOff>
    </xdr:from>
    <xdr:to>
      <xdr:col>41</xdr:col>
      <xdr:colOff>50800</xdr:colOff>
      <xdr:row>38</xdr:row>
      <xdr:rowOff>131731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620140"/>
          <a:ext cx="8890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xdr:rowOff>
    </xdr:from>
    <xdr:to>
      <xdr:col>55</xdr:col>
      <xdr:colOff>50800</xdr:colOff>
      <xdr:row>37</xdr:row>
      <xdr:rowOff>107899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156176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113643</xdr:rowOff>
    </xdr:from>
    <xdr:to>
      <xdr:col>50</xdr:col>
      <xdr:colOff>165100</xdr:colOff>
      <xdr:row>31</xdr:row>
      <xdr:rowOff>43793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34920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34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65017</xdr:rowOff>
    </xdr:from>
    <xdr:to>
      <xdr:col>46</xdr:col>
      <xdr:colOff>38100</xdr:colOff>
      <xdr:row>38</xdr:row>
      <xdr:rowOff>166617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157744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7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80931</xdr:rowOff>
    </xdr:from>
    <xdr:to>
      <xdr:col>41</xdr:col>
      <xdr:colOff>101600</xdr:colOff>
      <xdr:row>39</xdr:row>
      <xdr:rowOff>11081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9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2208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54240</xdr:rowOff>
    </xdr:from>
    <xdr:to>
      <xdr:col>36</xdr:col>
      <xdr:colOff>165100</xdr:colOff>
      <xdr:row>38</xdr:row>
      <xdr:rowOff>155840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6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146967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6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106114</xdr:rowOff>
    </xdr:from>
    <xdr:to>
      <xdr:col>55</xdr:col>
      <xdr:colOff>0</xdr:colOff>
      <xdr:row>58</xdr:row>
      <xdr:rowOff>29707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78764"/>
          <a:ext cx="838200" cy="9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77046</xdr:rowOff>
    </xdr:from>
    <xdr:to>
      <xdr:col>50</xdr:col>
      <xdr:colOff>114300</xdr:colOff>
      <xdr:row>58</xdr:row>
      <xdr:rowOff>29707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49696"/>
          <a:ext cx="889000" cy="12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77046</xdr:rowOff>
    </xdr:from>
    <xdr:to>
      <xdr:col>45</xdr:col>
      <xdr:colOff>177800</xdr:colOff>
      <xdr:row>58</xdr:row>
      <xdr:rowOff>71531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49696"/>
          <a:ext cx="889000" cy="16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22538</xdr:rowOff>
    </xdr:from>
    <xdr:to>
      <xdr:col>41</xdr:col>
      <xdr:colOff>50800</xdr:colOff>
      <xdr:row>58</xdr:row>
      <xdr:rowOff>71531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95188"/>
          <a:ext cx="889000" cy="2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55314</xdr:rowOff>
    </xdr:from>
    <xdr:to>
      <xdr:col>55</xdr:col>
      <xdr:colOff>50800</xdr:colOff>
      <xdr:row>57</xdr:row>
      <xdr:rowOff>156914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33741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150357</xdr:rowOff>
    </xdr:from>
    <xdr:to>
      <xdr:col>50</xdr:col>
      <xdr:colOff>165100</xdr:colOff>
      <xdr:row>58</xdr:row>
      <xdr:rowOff>80507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2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71634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1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26246</xdr:rowOff>
    </xdr:from>
    <xdr:to>
      <xdr:col>46</xdr:col>
      <xdr:colOff>38100</xdr:colOff>
      <xdr:row>57</xdr:row>
      <xdr:rowOff>127846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9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118973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9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20731</xdr:rowOff>
    </xdr:from>
    <xdr:to>
      <xdr:col>41</xdr:col>
      <xdr:colOff>101600</xdr:colOff>
      <xdr:row>58</xdr:row>
      <xdr:rowOff>122331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113458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143188</xdr:rowOff>
    </xdr:from>
    <xdr:to>
      <xdr:col>36</xdr:col>
      <xdr:colOff>165100</xdr:colOff>
      <xdr:row>57</xdr:row>
      <xdr:rowOff>73338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89865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51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62449</xdr:rowOff>
    </xdr:from>
    <xdr:to>
      <xdr:col>55</xdr:col>
      <xdr:colOff>0</xdr:colOff>
      <xdr:row>79</xdr:row>
      <xdr:rowOff>80623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35549"/>
          <a:ext cx="838200" cy="18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62449</xdr:rowOff>
    </xdr:from>
    <xdr:to>
      <xdr:col>50</xdr:col>
      <xdr:colOff>114300</xdr:colOff>
      <xdr:row>78</xdr:row>
      <xdr:rowOff>162691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35549"/>
          <a:ext cx="889000" cy="10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162691</xdr:rowOff>
    </xdr:from>
    <xdr:to>
      <xdr:col>45</xdr:col>
      <xdr:colOff>177800</xdr:colOff>
      <xdr:row>79</xdr:row>
      <xdr:rowOff>80852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35791"/>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130377</xdr:rowOff>
    </xdr:from>
    <xdr:to>
      <xdr:col>41</xdr:col>
      <xdr:colOff>50800</xdr:colOff>
      <xdr:row>79</xdr:row>
      <xdr:rowOff>80852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989127"/>
          <a:ext cx="889000" cy="63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29823</xdr:rowOff>
    </xdr:from>
    <xdr:to>
      <xdr:col>55</xdr:col>
      <xdr:colOff>50800</xdr:colOff>
      <xdr:row>79</xdr:row>
      <xdr:rowOff>131423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116200</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8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11649</xdr:rowOff>
    </xdr:from>
    <xdr:to>
      <xdr:col>50</xdr:col>
      <xdr:colOff>165100</xdr:colOff>
      <xdr:row>78</xdr:row>
      <xdr:rowOff>113249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104376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7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111891</xdr:rowOff>
    </xdr:from>
    <xdr:to>
      <xdr:col>46</xdr:col>
      <xdr:colOff>38100</xdr:colOff>
      <xdr:row>79</xdr:row>
      <xdr:rowOff>42041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33168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7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30052</xdr:rowOff>
    </xdr:from>
    <xdr:to>
      <xdr:col>41</xdr:col>
      <xdr:colOff>101600</xdr:colOff>
      <xdr:row>79</xdr:row>
      <xdr:rowOff>131652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122779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6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79577</xdr:rowOff>
    </xdr:from>
    <xdr:to>
      <xdr:col>36</xdr:col>
      <xdr:colOff>165100</xdr:colOff>
      <xdr:row>76</xdr:row>
      <xdr:rowOff>9727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9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26254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71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69283</xdr:rowOff>
    </xdr:from>
    <xdr:to>
      <xdr:col>55</xdr:col>
      <xdr:colOff>0</xdr:colOff>
      <xdr:row>98</xdr:row>
      <xdr:rowOff>105423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71383"/>
          <a:ext cx="838200" cy="3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105237</xdr:rowOff>
    </xdr:from>
    <xdr:to>
      <xdr:col>50</xdr:col>
      <xdr:colOff>114300</xdr:colOff>
      <xdr:row>98</xdr:row>
      <xdr:rowOff>105423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907337"/>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81997</xdr:rowOff>
    </xdr:from>
    <xdr:to>
      <xdr:col>45</xdr:col>
      <xdr:colOff>177800</xdr:colOff>
      <xdr:row>98</xdr:row>
      <xdr:rowOff>105237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84097"/>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81997</xdr:rowOff>
    </xdr:from>
    <xdr:to>
      <xdr:col>41</xdr:col>
      <xdr:colOff>50800</xdr:colOff>
      <xdr:row>98</xdr:row>
      <xdr:rowOff>89939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84097"/>
          <a:ext cx="889000" cy="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18483</xdr:rowOff>
    </xdr:from>
    <xdr:to>
      <xdr:col>55</xdr:col>
      <xdr:colOff>50800</xdr:colOff>
      <xdr:row>98</xdr:row>
      <xdr:rowOff>120083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2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54623</xdr:rowOff>
    </xdr:from>
    <xdr:to>
      <xdr:col>50</xdr:col>
      <xdr:colOff>165100</xdr:colOff>
      <xdr:row>98</xdr:row>
      <xdr:rowOff>156223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5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147350</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4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54437</xdr:rowOff>
    </xdr:from>
    <xdr:to>
      <xdr:col>46</xdr:col>
      <xdr:colOff>38100</xdr:colOff>
      <xdr:row>98</xdr:row>
      <xdr:rowOff>156037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147164</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31197</xdr:rowOff>
    </xdr:from>
    <xdr:to>
      <xdr:col>41</xdr:col>
      <xdr:colOff>101600</xdr:colOff>
      <xdr:row>98</xdr:row>
      <xdr:rowOff>132797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123924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2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39139</xdr:rowOff>
    </xdr:from>
    <xdr:to>
      <xdr:col>36</xdr:col>
      <xdr:colOff>165100</xdr:colOff>
      <xdr:row>98</xdr:row>
      <xdr:rowOff>140739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131866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73144</xdr:rowOff>
    </xdr:from>
    <xdr:to>
      <xdr:col>85</xdr:col>
      <xdr:colOff>127000</xdr:colOff>
      <xdr:row>77</xdr:row>
      <xdr:rowOff>115354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74794"/>
          <a:ext cx="838200" cy="4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115354</xdr:rowOff>
    </xdr:from>
    <xdr:to>
      <xdr:col>81</xdr:col>
      <xdr:colOff>50800</xdr:colOff>
      <xdr:row>77</xdr:row>
      <xdr:rowOff>124040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1700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124040</xdr:rowOff>
    </xdr:from>
    <xdr:to>
      <xdr:col>76</xdr:col>
      <xdr:colOff>114300</xdr:colOff>
      <xdr:row>77</xdr:row>
      <xdr:rowOff>129167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25690"/>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115599</xdr:rowOff>
    </xdr:from>
    <xdr:to>
      <xdr:col>71</xdr:col>
      <xdr:colOff>177800</xdr:colOff>
      <xdr:row>77</xdr:row>
      <xdr:rowOff>129167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317249"/>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22344</xdr:rowOff>
    </xdr:from>
    <xdr:to>
      <xdr:col>85</xdr:col>
      <xdr:colOff>177800</xdr:colOff>
      <xdr:row>77</xdr:row>
      <xdr:rowOff>123944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2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771</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64554</xdr:rowOff>
    </xdr:from>
    <xdr:to>
      <xdr:col>81</xdr:col>
      <xdr:colOff>101600</xdr:colOff>
      <xdr:row>77</xdr:row>
      <xdr:rowOff>166154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157281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5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73240</xdr:rowOff>
    </xdr:from>
    <xdr:to>
      <xdr:col>76</xdr:col>
      <xdr:colOff>165100</xdr:colOff>
      <xdr:row>78</xdr:row>
      <xdr:rowOff>3390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165967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78367</xdr:rowOff>
    </xdr:from>
    <xdr:to>
      <xdr:col>72</xdr:col>
      <xdr:colOff>38100</xdr:colOff>
      <xdr:row>78</xdr:row>
      <xdr:rowOff>8517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171094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64799</xdr:rowOff>
    </xdr:from>
    <xdr:to>
      <xdr:col>67</xdr:col>
      <xdr:colOff>101600</xdr:colOff>
      <xdr:row>77</xdr:row>
      <xdr:rowOff>166399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157526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5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98613</xdr:rowOff>
    </xdr:from>
    <xdr:to>
      <xdr:col>85</xdr:col>
      <xdr:colOff>127000</xdr:colOff>
      <xdr:row>97</xdr:row>
      <xdr:rowOff>127081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29263"/>
          <a:ext cx="838200" cy="2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127081</xdr:rowOff>
    </xdr:from>
    <xdr:to>
      <xdr:col>81</xdr:col>
      <xdr:colOff>50800</xdr:colOff>
      <xdr:row>98</xdr:row>
      <xdr:rowOff>18442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57731"/>
          <a:ext cx="889000" cy="6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18442</xdr:rowOff>
    </xdr:from>
    <xdr:to>
      <xdr:col>76</xdr:col>
      <xdr:colOff>114300</xdr:colOff>
      <xdr:row>98</xdr:row>
      <xdr:rowOff>97760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20542"/>
          <a:ext cx="889000" cy="7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75670</xdr:rowOff>
    </xdr:from>
    <xdr:to>
      <xdr:col>71</xdr:col>
      <xdr:colOff>177800</xdr:colOff>
      <xdr:row>98</xdr:row>
      <xdr:rowOff>97760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77770"/>
          <a:ext cx="889000" cy="2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47813</xdr:rowOff>
    </xdr:from>
    <xdr:to>
      <xdr:col>85</xdr:col>
      <xdr:colOff>177800</xdr:colOff>
      <xdr:row>97</xdr:row>
      <xdr:rowOff>149413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7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70690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2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76281</xdr:rowOff>
    </xdr:from>
    <xdr:to>
      <xdr:col>81</xdr:col>
      <xdr:colOff>101600</xdr:colOff>
      <xdr:row>98</xdr:row>
      <xdr:rowOff>6431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0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22958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8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139092</xdr:rowOff>
    </xdr:from>
    <xdr:to>
      <xdr:col>76</xdr:col>
      <xdr:colOff>165100</xdr:colOff>
      <xdr:row>98</xdr:row>
      <xdr:rowOff>69242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85769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5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46960</xdr:rowOff>
    </xdr:from>
    <xdr:to>
      <xdr:col>72</xdr:col>
      <xdr:colOff>38100</xdr:colOff>
      <xdr:row>98</xdr:row>
      <xdr:rowOff>148560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139687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4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24870</xdr:rowOff>
    </xdr:from>
    <xdr:to>
      <xdr:col>67</xdr:col>
      <xdr:colOff>101600</xdr:colOff>
      <xdr:row>98</xdr:row>
      <xdr:rowOff>126470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142997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6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129718</xdr:rowOff>
    </xdr:from>
    <xdr:to>
      <xdr:col>116</xdr:col>
      <xdr:colOff>63500</xdr:colOff>
      <xdr:row>58</xdr:row>
      <xdr:rowOff>152502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73818"/>
          <a:ext cx="8382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129718</xdr:rowOff>
    </xdr:from>
    <xdr:to>
      <xdr:col>111</xdr:col>
      <xdr:colOff>177800</xdr:colOff>
      <xdr:row>58</xdr:row>
      <xdr:rowOff>129870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7381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129870</xdr:rowOff>
    </xdr:from>
    <xdr:to>
      <xdr:col>107</xdr:col>
      <xdr:colOff>50800</xdr:colOff>
      <xdr:row>58</xdr:row>
      <xdr:rowOff>130328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7397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130328</xdr:rowOff>
    </xdr:from>
    <xdr:to>
      <xdr:col>102</xdr:col>
      <xdr:colOff>114300</xdr:colOff>
      <xdr:row>58</xdr:row>
      <xdr:rowOff>130632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7442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101702</xdr:rowOff>
    </xdr:from>
    <xdr:to>
      <xdr:col>116</xdr:col>
      <xdr:colOff>114300</xdr:colOff>
      <xdr:row>59</xdr:row>
      <xdr:rowOff>31852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60546</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04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78918</xdr:rowOff>
    </xdr:from>
    <xdr:to>
      <xdr:col>112</xdr:col>
      <xdr:colOff>38100</xdr:colOff>
      <xdr:row>59</xdr:row>
      <xdr:rowOff>9068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195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1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79070</xdr:rowOff>
    </xdr:from>
    <xdr:to>
      <xdr:col>107</xdr:col>
      <xdr:colOff>101600</xdr:colOff>
      <xdr:row>59</xdr:row>
      <xdr:rowOff>9220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1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79528</xdr:rowOff>
    </xdr:from>
    <xdr:to>
      <xdr:col>102</xdr:col>
      <xdr:colOff>165100</xdr:colOff>
      <xdr:row>59</xdr:row>
      <xdr:rowOff>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805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1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79832</xdr:rowOff>
    </xdr:from>
    <xdr:to>
      <xdr:col>98</xdr:col>
      <xdr:colOff>38100</xdr:colOff>
      <xdr:row>59</xdr:row>
      <xdr:rowOff>9982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1109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1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83598</xdr:rowOff>
    </xdr:from>
    <xdr:to>
      <xdr:col>116</xdr:col>
      <xdr:colOff>63500</xdr:colOff>
      <xdr:row>77</xdr:row>
      <xdr:rowOff>95486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85248"/>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118326</xdr:rowOff>
    </xdr:from>
    <xdr:to>
      <xdr:col>111</xdr:col>
      <xdr:colOff>177800</xdr:colOff>
      <xdr:row>77</xdr:row>
      <xdr:rowOff>83598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977076"/>
          <a:ext cx="889000" cy="30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73863</xdr:rowOff>
    </xdr:from>
    <xdr:to>
      <xdr:col>107</xdr:col>
      <xdr:colOff>50800</xdr:colOff>
      <xdr:row>75</xdr:row>
      <xdr:rowOff>118326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932613"/>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73863</xdr:rowOff>
    </xdr:from>
    <xdr:to>
      <xdr:col>102</xdr:col>
      <xdr:colOff>114300</xdr:colOff>
      <xdr:row>75</xdr:row>
      <xdr:rowOff>78207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3261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44686</xdr:rowOff>
    </xdr:from>
    <xdr:to>
      <xdr:col>116</xdr:col>
      <xdr:colOff>114300</xdr:colOff>
      <xdr:row>77</xdr:row>
      <xdr:rowOff>146286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23113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32798</xdr:rowOff>
    </xdr:from>
    <xdr:to>
      <xdr:col>112</xdr:col>
      <xdr:colOff>38100</xdr:colOff>
      <xdr:row>77</xdr:row>
      <xdr:rowOff>134398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125525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2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67526</xdr:rowOff>
    </xdr:from>
    <xdr:to>
      <xdr:col>107</xdr:col>
      <xdr:colOff>101600</xdr:colOff>
      <xdr:row>75</xdr:row>
      <xdr:rowOff>169126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14203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23063</xdr:rowOff>
    </xdr:from>
    <xdr:to>
      <xdr:col>102</xdr:col>
      <xdr:colOff>165100</xdr:colOff>
      <xdr:row>75</xdr:row>
      <xdr:rowOff>124663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141190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27407</xdr:rowOff>
    </xdr:from>
    <xdr:to>
      <xdr:col>98</xdr:col>
      <xdr:colOff>38100</xdr:colOff>
      <xdr:row>75</xdr:row>
      <xdr:rowOff>129007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145534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386,422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76,244</a:t>
          </a:r>
          <a:r>
            <a:rPr kumimoji="1" lang="ja-JP" altLang="en-US" sz="1300">
              <a:latin typeface="ＭＳ Ｐゴシック" panose="020B0600070205080204" pitchFamily="50" charset="-128"/>
              <a:ea typeface="ＭＳ Ｐゴシック" panose="020B0600070205080204" pitchFamily="50" charset="-128"/>
            </a:rPr>
            <a:t>円となっており、前年度と比較し増加している。これは、子育て世帯臨時特別給付金等によるものである。次いで構成項目としては、人件費が</a:t>
          </a:r>
          <a:r>
            <a:rPr kumimoji="1" lang="en-US" altLang="ja-JP" sz="1300">
              <a:latin typeface="ＭＳ Ｐゴシック" panose="020B0600070205080204" pitchFamily="50" charset="-128"/>
              <a:ea typeface="ＭＳ Ｐゴシック" panose="020B0600070205080204" pitchFamily="50" charset="-128"/>
            </a:rPr>
            <a:t>75,231</a:t>
          </a:r>
          <a:r>
            <a:rPr kumimoji="1" lang="ja-JP" altLang="en-US" sz="1300">
              <a:latin typeface="ＭＳ Ｐゴシック" panose="020B0600070205080204" pitchFamily="50" charset="-128"/>
              <a:ea typeface="ＭＳ Ｐゴシック" panose="020B0600070205080204" pitchFamily="50" charset="-128"/>
            </a:rPr>
            <a:t>円、物件費が</a:t>
          </a:r>
          <a:r>
            <a:rPr kumimoji="1" lang="en-US" altLang="ja-JP" sz="1300">
              <a:latin typeface="ＭＳ Ｐゴシック" panose="020B0600070205080204" pitchFamily="50" charset="-128"/>
              <a:ea typeface="ＭＳ Ｐゴシック" panose="020B0600070205080204" pitchFamily="50" charset="-128"/>
            </a:rPr>
            <a:t>54,567</a:t>
          </a:r>
          <a:r>
            <a:rPr kumimoji="1" lang="ja-JP" altLang="en-US" sz="1300">
              <a:latin typeface="ＭＳ Ｐゴシック" panose="020B0600070205080204" pitchFamily="50" charset="-128"/>
              <a:ea typeface="ＭＳ Ｐゴシック" panose="020B0600070205080204" pitchFamily="50" charset="-128"/>
            </a:rPr>
            <a:t>円、普通建設事業費が</a:t>
          </a:r>
          <a:r>
            <a:rPr kumimoji="1" lang="en-US" altLang="ja-JP" sz="1300">
              <a:latin typeface="ＭＳ Ｐゴシック" panose="020B0600070205080204" pitchFamily="50" charset="-128"/>
              <a:ea typeface="ＭＳ Ｐゴシック" panose="020B0600070205080204" pitchFamily="50" charset="-128"/>
            </a:rPr>
            <a:t>44,846</a:t>
          </a:r>
          <a:r>
            <a:rPr kumimoji="1" lang="ja-JP" altLang="en-US" sz="1300">
              <a:latin typeface="ＭＳ Ｐゴシック" panose="020B0600070205080204" pitchFamily="50" charset="-128"/>
              <a:ea typeface="ＭＳ Ｐゴシック" panose="020B0600070205080204" pitchFamily="50" charset="-128"/>
            </a:rPr>
            <a:t>円となっている。人件費については、会計年度任用職員報酬などの増により増加している。物件費については、新型コロナウイルスワクチン接種事業に係る委託料などの影響により増加している。普通建設事業費については、明治記念大磯邸園整備費などの増により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32,464
32,272
17.18
13,368,498
12,544,810
795,591
7,612,384
8,533,993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37973</xdr:rowOff>
    </xdr:from>
    <xdr:to>
      <xdr:col>24</xdr:col>
      <xdr:colOff>63500</xdr:colOff>
      <xdr:row>34</xdr:row>
      <xdr:rowOff>42926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67273"/>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37973</xdr:rowOff>
    </xdr:from>
    <xdr:to>
      <xdr:col>19</xdr:col>
      <xdr:colOff>177800</xdr:colOff>
      <xdr:row>34</xdr:row>
      <xdr:rowOff>61976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6727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61976</xdr:rowOff>
    </xdr:from>
    <xdr:to>
      <xdr:col>15</xdr:col>
      <xdr:colOff>50800</xdr:colOff>
      <xdr:row>34</xdr:row>
      <xdr:rowOff>111125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91276"/>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64262</xdr:rowOff>
    </xdr:from>
    <xdr:to>
      <xdr:col>10</xdr:col>
      <xdr:colOff>114300</xdr:colOff>
      <xdr:row>34</xdr:row>
      <xdr:rowOff>111125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9356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163576</xdr:rowOff>
    </xdr:from>
    <xdr:to>
      <xdr:col>24</xdr:col>
      <xdr:colOff>114300</xdr:colOff>
      <xdr:row>34</xdr:row>
      <xdr:rowOff>93726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158623</xdr:rowOff>
    </xdr:from>
    <xdr:to>
      <xdr:col>20</xdr:col>
      <xdr:colOff>38100</xdr:colOff>
      <xdr:row>34</xdr:row>
      <xdr:rowOff>88773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105300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9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11176</xdr:rowOff>
    </xdr:from>
    <xdr:to>
      <xdr:col>15</xdr:col>
      <xdr:colOff>101600</xdr:colOff>
      <xdr:row>34</xdr:row>
      <xdr:rowOff>112776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129303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60325</xdr:rowOff>
    </xdr:from>
    <xdr:to>
      <xdr:col>10</xdr:col>
      <xdr:colOff>165100</xdr:colOff>
      <xdr:row>34</xdr:row>
      <xdr:rowOff>161925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7002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6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13462</xdr:rowOff>
    </xdr:from>
    <xdr:to>
      <xdr:col>6</xdr:col>
      <xdr:colOff>38100</xdr:colOff>
      <xdr:row>34</xdr:row>
      <xdr:rowOff>115062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131589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97317</xdr:rowOff>
    </xdr:from>
    <xdr:to>
      <xdr:col>24</xdr:col>
      <xdr:colOff>63500</xdr:colOff>
      <xdr:row>57</xdr:row>
      <xdr:rowOff>112138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27067"/>
          <a:ext cx="838200" cy="3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97317</xdr:rowOff>
    </xdr:from>
    <xdr:to>
      <xdr:col>19</xdr:col>
      <xdr:colOff>177800</xdr:colOff>
      <xdr:row>57</xdr:row>
      <xdr:rowOff>165981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27067"/>
          <a:ext cx="889000" cy="4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165981</xdr:rowOff>
    </xdr:from>
    <xdr:to>
      <xdr:col>15</xdr:col>
      <xdr:colOff>50800</xdr:colOff>
      <xdr:row>58</xdr:row>
      <xdr:rowOff>46450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38631"/>
          <a:ext cx="889000" cy="5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40125</xdr:rowOff>
    </xdr:from>
    <xdr:to>
      <xdr:col>10</xdr:col>
      <xdr:colOff>114300</xdr:colOff>
      <xdr:row>58</xdr:row>
      <xdr:rowOff>46450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84225"/>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61338</xdr:rowOff>
    </xdr:from>
    <xdr:to>
      <xdr:col>24</xdr:col>
      <xdr:colOff>114300</xdr:colOff>
      <xdr:row>57</xdr:row>
      <xdr:rowOff>162938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39765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46517</xdr:rowOff>
    </xdr:from>
    <xdr:to>
      <xdr:col>20</xdr:col>
      <xdr:colOff>38100</xdr:colOff>
      <xdr:row>55</xdr:row>
      <xdr:rowOff>148117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164644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5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115181</xdr:rowOff>
    </xdr:from>
    <xdr:to>
      <xdr:col>15</xdr:col>
      <xdr:colOff>101600</xdr:colOff>
      <xdr:row>58</xdr:row>
      <xdr:rowOff>45331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61858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6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167100</xdr:rowOff>
    </xdr:from>
    <xdr:to>
      <xdr:col>10</xdr:col>
      <xdr:colOff>165100</xdr:colOff>
      <xdr:row>58</xdr:row>
      <xdr:rowOff>97250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88377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160775</xdr:rowOff>
    </xdr:from>
    <xdr:to>
      <xdr:col>6</xdr:col>
      <xdr:colOff>38100</xdr:colOff>
      <xdr:row>58</xdr:row>
      <xdr:rowOff>90925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82052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29972</xdr:rowOff>
    </xdr:from>
    <xdr:to>
      <xdr:col>24</xdr:col>
      <xdr:colOff>63500</xdr:colOff>
      <xdr:row>79</xdr:row>
      <xdr:rowOff>47117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03072"/>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40411</xdr:rowOff>
    </xdr:from>
    <xdr:to>
      <xdr:col>19</xdr:col>
      <xdr:colOff>177800</xdr:colOff>
      <xdr:row>79</xdr:row>
      <xdr:rowOff>47117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584961"/>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40411</xdr:rowOff>
    </xdr:from>
    <xdr:to>
      <xdr:col>15</xdr:col>
      <xdr:colOff>50800</xdr:colOff>
      <xdr:row>79</xdr:row>
      <xdr:rowOff>61412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84961"/>
          <a:ext cx="889000" cy="2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16286</xdr:rowOff>
    </xdr:from>
    <xdr:to>
      <xdr:col>10</xdr:col>
      <xdr:colOff>114300</xdr:colOff>
      <xdr:row>79</xdr:row>
      <xdr:rowOff>61412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60836"/>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150622</xdr:rowOff>
    </xdr:from>
    <xdr:to>
      <xdr:col>24</xdr:col>
      <xdr:colOff>114300</xdr:colOff>
      <xdr:row>78</xdr:row>
      <xdr:rowOff>80772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65549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167767</xdr:rowOff>
    </xdr:from>
    <xdr:to>
      <xdr:col>20</xdr:col>
      <xdr:colOff>38100</xdr:colOff>
      <xdr:row>79</xdr:row>
      <xdr:rowOff>97917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5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89044</xdr:rowOff>
    </xdr:from>
    <xdr:ext cx="534377"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530111" y="1363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161061</xdr:rowOff>
    </xdr:from>
    <xdr:to>
      <xdr:col>15</xdr:col>
      <xdr:colOff>101600</xdr:colOff>
      <xdr:row>79</xdr:row>
      <xdr:rowOff>91211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82338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2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10612</xdr:rowOff>
    </xdr:from>
    <xdr:to>
      <xdr:col>10</xdr:col>
      <xdr:colOff>165100</xdr:colOff>
      <xdr:row>79</xdr:row>
      <xdr:rowOff>112212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103339</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52111" y="1364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136936</xdr:rowOff>
    </xdr:from>
    <xdr:to>
      <xdr:col>6</xdr:col>
      <xdr:colOff>38100</xdr:colOff>
      <xdr:row>79</xdr:row>
      <xdr:rowOff>67086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58213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118424</xdr:rowOff>
    </xdr:from>
    <xdr:to>
      <xdr:col>24</xdr:col>
      <xdr:colOff>63500</xdr:colOff>
      <xdr:row>98</xdr:row>
      <xdr:rowOff>90584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49074"/>
          <a:ext cx="838200" cy="14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90584</xdr:rowOff>
    </xdr:from>
    <xdr:to>
      <xdr:col>19</xdr:col>
      <xdr:colOff>177800</xdr:colOff>
      <xdr:row>98</xdr:row>
      <xdr:rowOff>140320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92684"/>
          <a:ext cx="8890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140320</xdr:rowOff>
    </xdr:from>
    <xdr:to>
      <xdr:col>15</xdr:col>
      <xdr:colOff>50800</xdr:colOff>
      <xdr:row>98</xdr:row>
      <xdr:rowOff>153432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42420"/>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34006</xdr:rowOff>
    </xdr:from>
    <xdr:to>
      <xdr:col>10</xdr:col>
      <xdr:colOff>114300</xdr:colOff>
      <xdr:row>98</xdr:row>
      <xdr:rowOff>153432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321756"/>
          <a:ext cx="889000" cy="6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67624</xdr:rowOff>
    </xdr:from>
    <xdr:to>
      <xdr:col>24</xdr:col>
      <xdr:colOff>114300</xdr:colOff>
      <xdr:row>97</xdr:row>
      <xdr:rowOff>169224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9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46051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7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39784</xdr:rowOff>
    </xdr:from>
    <xdr:to>
      <xdr:col>20</xdr:col>
      <xdr:colOff>38100</xdr:colOff>
      <xdr:row>98</xdr:row>
      <xdr:rowOff>141384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132511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3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89520</xdr:rowOff>
    </xdr:from>
    <xdr:to>
      <xdr:col>15</xdr:col>
      <xdr:colOff>101600</xdr:colOff>
      <xdr:row>99</xdr:row>
      <xdr:rowOff>19670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10797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102632</xdr:rowOff>
    </xdr:from>
    <xdr:to>
      <xdr:col>10</xdr:col>
      <xdr:colOff>165100</xdr:colOff>
      <xdr:row>99</xdr:row>
      <xdr:rowOff>32782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23909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154656</xdr:rowOff>
    </xdr:from>
    <xdr:to>
      <xdr:col>6</xdr:col>
      <xdr:colOff>38100</xdr:colOff>
      <xdr:row>95</xdr:row>
      <xdr:rowOff>84806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2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101333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60343</xdr:rowOff>
    </xdr:from>
    <xdr:to>
      <xdr:col>55</xdr:col>
      <xdr:colOff>0</xdr:colOff>
      <xdr:row>38</xdr:row>
      <xdr:rowOff>159620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75443"/>
          <a:ext cx="838200" cy="9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60343</xdr:rowOff>
    </xdr:from>
    <xdr:to>
      <xdr:col>50</xdr:col>
      <xdr:colOff>114300</xdr:colOff>
      <xdr:row>38</xdr:row>
      <xdr:rowOff>61976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754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61976</xdr:rowOff>
    </xdr:from>
    <xdr:to>
      <xdr:col>45</xdr:col>
      <xdr:colOff>177800</xdr:colOff>
      <xdr:row>38</xdr:row>
      <xdr:rowOff>63282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7707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62302</xdr:rowOff>
    </xdr:from>
    <xdr:to>
      <xdr:col>41</xdr:col>
      <xdr:colOff>50800</xdr:colOff>
      <xdr:row>38</xdr:row>
      <xdr:rowOff>63282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57740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108820</xdr:rowOff>
    </xdr:from>
    <xdr:to>
      <xdr:col>55</xdr:col>
      <xdr:colOff>50800</xdr:colOff>
      <xdr:row>39</xdr:row>
      <xdr:rowOff>38970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9543</xdr:rowOff>
    </xdr:from>
    <xdr:to>
      <xdr:col>50</xdr:col>
      <xdr:colOff>165100</xdr:colOff>
      <xdr:row>38</xdr:row>
      <xdr:rowOff>111143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127670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299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11176</xdr:rowOff>
    </xdr:from>
    <xdr:to>
      <xdr:col>46</xdr:col>
      <xdr:colOff>38100</xdr:colOff>
      <xdr:row>38</xdr:row>
      <xdr:rowOff>112776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129303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12482</xdr:rowOff>
    </xdr:from>
    <xdr:to>
      <xdr:col>41</xdr:col>
      <xdr:colOff>101600</xdr:colOff>
      <xdr:row>38</xdr:row>
      <xdr:rowOff>114082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130609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30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11502</xdr:rowOff>
    </xdr:from>
    <xdr:to>
      <xdr:col>36</xdr:col>
      <xdr:colOff>165100</xdr:colOff>
      <xdr:row>38</xdr:row>
      <xdr:rowOff>113102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2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129629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301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49240</xdr:rowOff>
    </xdr:from>
    <xdr:to>
      <xdr:col>55</xdr:col>
      <xdr:colOff>0</xdr:colOff>
      <xdr:row>59</xdr:row>
      <xdr:rowOff>53844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64790"/>
          <a:ext cx="8382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53844</xdr:rowOff>
    </xdr:from>
    <xdr:to>
      <xdr:col>50</xdr:col>
      <xdr:colOff>114300</xdr:colOff>
      <xdr:row>59</xdr:row>
      <xdr:rowOff>54139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69394"/>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41173</xdr:rowOff>
    </xdr:from>
    <xdr:to>
      <xdr:col>45</xdr:col>
      <xdr:colOff>177800</xdr:colOff>
      <xdr:row>59</xdr:row>
      <xdr:rowOff>54139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56723"/>
          <a:ext cx="8890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41173</xdr:rowOff>
    </xdr:from>
    <xdr:to>
      <xdr:col>41</xdr:col>
      <xdr:colOff>50800</xdr:colOff>
      <xdr:row>59</xdr:row>
      <xdr:rowOff>43737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56723"/>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169890</xdr:rowOff>
    </xdr:from>
    <xdr:to>
      <xdr:col>55</xdr:col>
      <xdr:colOff>50800</xdr:colOff>
      <xdr:row>59</xdr:row>
      <xdr:rowOff>100040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84817</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2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3044</xdr:rowOff>
    </xdr:from>
    <xdr:to>
      <xdr:col>50</xdr:col>
      <xdr:colOff>165100</xdr:colOff>
      <xdr:row>59</xdr:row>
      <xdr:rowOff>104644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95771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3339</xdr:rowOff>
    </xdr:from>
    <xdr:to>
      <xdr:col>46</xdr:col>
      <xdr:colOff>38100</xdr:colOff>
      <xdr:row>59</xdr:row>
      <xdr:rowOff>104939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96066</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161823</xdr:rowOff>
    </xdr:from>
    <xdr:to>
      <xdr:col>41</xdr:col>
      <xdr:colOff>101600</xdr:colOff>
      <xdr:row>59</xdr:row>
      <xdr:rowOff>91973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83100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9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164387</xdr:rowOff>
    </xdr:from>
    <xdr:to>
      <xdr:col>36</xdr:col>
      <xdr:colOff>165100</xdr:colOff>
      <xdr:row>59</xdr:row>
      <xdr:rowOff>94537</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85664</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29606</xdr:rowOff>
    </xdr:from>
    <xdr:to>
      <xdr:col>55</xdr:col>
      <xdr:colOff>0</xdr:colOff>
      <xdr:row>78</xdr:row>
      <xdr:rowOff>163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31256"/>
          <a:ext cx="838200" cy="14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29606</xdr:rowOff>
    </xdr:from>
    <xdr:to>
      <xdr:col>50</xdr:col>
      <xdr:colOff>114300</xdr:colOff>
      <xdr:row>77</xdr:row>
      <xdr:rowOff>112040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31256"/>
          <a:ext cx="889000" cy="8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112040</xdr:rowOff>
    </xdr:from>
    <xdr:to>
      <xdr:col>45</xdr:col>
      <xdr:colOff>177800</xdr:colOff>
      <xdr:row>77</xdr:row>
      <xdr:rowOff>144684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13690"/>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144684</xdr:rowOff>
    </xdr:from>
    <xdr:to>
      <xdr:col>41</xdr:col>
      <xdr:colOff>50800</xdr:colOff>
      <xdr:row>77</xdr:row>
      <xdr:rowOff>154970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46334"/>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120813</xdr:rowOff>
    </xdr:from>
    <xdr:to>
      <xdr:col>55</xdr:col>
      <xdr:colOff>50800</xdr:colOff>
      <xdr:row>78</xdr:row>
      <xdr:rowOff>50963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35740</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3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150256</xdr:rowOff>
    </xdr:from>
    <xdr:to>
      <xdr:col>50</xdr:col>
      <xdr:colOff>165100</xdr:colOff>
      <xdr:row>77</xdr:row>
      <xdr:rowOff>80406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71533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61240</xdr:rowOff>
    </xdr:from>
    <xdr:to>
      <xdr:col>46</xdr:col>
      <xdr:colOff>38100</xdr:colOff>
      <xdr:row>77</xdr:row>
      <xdr:rowOff>162840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153967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93884</xdr:rowOff>
    </xdr:from>
    <xdr:to>
      <xdr:col>41</xdr:col>
      <xdr:colOff>101600</xdr:colOff>
      <xdr:row>78</xdr:row>
      <xdr:rowOff>24034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15161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38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104170</xdr:rowOff>
    </xdr:from>
    <xdr:to>
      <xdr:col>36</xdr:col>
      <xdr:colOff>165100</xdr:colOff>
      <xdr:row>78</xdr:row>
      <xdr:rowOff>34320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25447</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3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27343</xdr:rowOff>
    </xdr:from>
    <xdr:to>
      <xdr:col>55</xdr:col>
      <xdr:colOff>0</xdr:colOff>
      <xdr:row>95</xdr:row>
      <xdr:rowOff>112911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143643"/>
          <a:ext cx="838200" cy="25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139385</xdr:rowOff>
    </xdr:from>
    <xdr:to>
      <xdr:col>50</xdr:col>
      <xdr:colOff>114300</xdr:colOff>
      <xdr:row>95</xdr:row>
      <xdr:rowOff>112911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084235"/>
          <a:ext cx="889000" cy="3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139385</xdr:rowOff>
    </xdr:from>
    <xdr:to>
      <xdr:col>45</xdr:col>
      <xdr:colOff>177800</xdr:colOff>
      <xdr:row>96</xdr:row>
      <xdr:rowOff>98467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084235"/>
          <a:ext cx="889000" cy="47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77735</xdr:rowOff>
    </xdr:from>
    <xdr:to>
      <xdr:col>41</xdr:col>
      <xdr:colOff>50800</xdr:colOff>
      <xdr:row>96</xdr:row>
      <xdr:rowOff>98467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36935"/>
          <a:ext cx="889000" cy="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147993</xdr:rowOff>
    </xdr:from>
    <xdr:to>
      <xdr:col>55</xdr:col>
      <xdr:colOff>50800</xdr:colOff>
      <xdr:row>94</xdr:row>
      <xdr:rowOff>78143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0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170870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594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62111</xdr:rowOff>
    </xdr:from>
    <xdr:to>
      <xdr:col>50</xdr:col>
      <xdr:colOff>165100</xdr:colOff>
      <xdr:row>95</xdr:row>
      <xdr:rowOff>163711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3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8788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88585</xdr:rowOff>
    </xdr:from>
    <xdr:to>
      <xdr:col>46</xdr:col>
      <xdr:colOff>38100</xdr:colOff>
      <xdr:row>94</xdr:row>
      <xdr:rowOff>18735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03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35262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580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47667</xdr:rowOff>
    </xdr:from>
    <xdr:to>
      <xdr:col>41</xdr:col>
      <xdr:colOff>101600</xdr:colOff>
      <xdr:row>96</xdr:row>
      <xdr:rowOff>149267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0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140394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59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26935</xdr:rowOff>
    </xdr:from>
    <xdr:to>
      <xdr:col>36</xdr:col>
      <xdr:colOff>165100</xdr:colOff>
      <xdr:row>96</xdr:row>
      <xdr:rowOff>128535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48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119662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57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75254</xdr:rowOff>
    </xdr:from>
    <xdr:to>
      <xdr:col>85</xdr:col>
      <xdr:colOff>127000</xdr:colOff>
      <xdr:row>37</xdr:row>
      <xdr:rowOff>112611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18904"/>
          <a:ext cx="838200" cy="3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106191</xdr:rowOff>
    </xdr:from>
    <xdr:to>
      <xdr:col>81</xdr:col>
      <xdr:colOff>50800</xdr:colOff>
      <xdr:row>37</xdr:row>
      <xdr:rowOff>112611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449841"/>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83541</xdr:rowOff>
    </xdr:from>
    <xdr:to>
      <xdr:col>76</xdr:col>
      <xdr:colOff>114300</xdr:colOff>
      <xdr:row>37</xdr:row>
      <xdr:rowOff>106191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427191"/>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83541</xdr:rowOff>
    </xdr:from>
    <xdr:to>
      <xdr:col>71</xdr:col>
      <xdr:colOff>177800</xdr:colOff>
      <xdr:row>37</xdr:row>
      <xdr:rowOff>110858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27191"/>
          <a:ext cx="8890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24454</xdr:rowOff>
    </xdr:from>
    <xdr:to>
      <xdr:col>85</xdr:col>
      <xdr:colOff>177800</xdr:colOff>
      <xdr:row>37</xdr:row>
      <xdr:rowOff>126054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2881</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61811</xdr:rowOff>
    </xdr:from>
    <xdr:to>
      <xdr:col>81</xdr:col>
      <xdr:colOff>101600</xdr:colOff>
      <xdr:row>37</xdr:row>
      <xdr:rowOff>163411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154538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55391</xdr:rowOff>
    </xdr:from>
    <xdr:to>
      <xdr:col>76</xdr:col>
      <xdr:colOff>165100</xdr:colOff>
      <xdr:row>37</xdr:row>
      <xdr:rowOff>156991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148118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32741</xdr:rowOff>
    </xdr:from>
    <xdr:to>
      <xdr:col>72</xdr:col>
      <xdr:colOff>38100</xdr:colOff>
      <xdr:row>37</xdr:row>
      <xdr:rowOff>134341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125468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60058</xdr:rowOff>
    </xdr:from>
    <xdr:to>
      <xdr:col>67</xdr:col>
      <xdr:colOff>101600</xdr:colOff>
      <xdr:row>37</xdr:row>
      <xdr:rowOff>161658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152785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138511</xdr:rowOff>
    </xdr:from>
    <xdr:to>
      <xdr:col>85</xdr:col>
      <xdr:colOff>127000</xdr:colOff>
      <xdr:row>57</xdr:row>
      <xdr:rowOff>162670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911161"/>
          <a:ext cx="838200" cy="2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138511</xdr:rowOff>
    </xdr:from>
    <xdr:to>
      <xdr:col>81</xdr:col>
      <xdr:colOff>50800</xdr:colOff>
      <xdr:row>58</xdr:row>
      <xdr:rowOff>12859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11161"/>
          <a:ext cx="889000" cy="4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12859</xdr:rowOff>
    </xdr:from>
    <xdr:to>
      <xdr:col>76</xdr:col>
      <xdr:colOff>114300</xdr:colOff>
      <xdr:row>58</xdr:row>
      <xdr:rowOff>19576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56959"/>
          <a:ext cx="8890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19576</xdr:rowOff>
    </xdr:from>
    <xdr:to>
      <xdr:col>71</xdr:col>
      <xdr:colOff>177800</xdr:colOff>
      <xdr:row>58</xdr:row>
      <xdr:rowOff>22520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63676"/>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111870</xdr:rowOff>
    </xdr:from>
    <xdr:to>
      <xdr:col>85</xdr:col>
      <xdr:colOff>177800</xdr:colOff>
      <xdr:row>58</xdr:row>
      <xdr:rowOff>42020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26797</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87711</xdr:rowOff>
    </xdr:from>
    <xdr:to>
      <xdr:col>81</xdr:col>
      <xdr:colOff>101600</xdr:colOff>
      <xdr:row>58</xdr:row>
      <xdr:rowOff>17861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8988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5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133509</xdr:rowOff>
    </xdr:from>
    <xdr:to>
      <xdr:col>76</xdr:col>
      <xdr:colOff>165100</xdr:colOff>
      <xdr:row>58</xdr:row>
      <xdr:rowOff>63659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54786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9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140226</xdr:rowOff>
    </xdr:from>
    <xdr:to>
      <xdr:col>72</xdr:col>
      <xdr:colOff>38100</xdr:colOff>
      <xdr:row>58</xdr:row>
      <xdr:rowOff>70376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61503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0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143170</xdr:rowOff>
    </xdr:from>
    <xdr:to>
      <xdr:col>67</xdr:col>
      <xdr:colOff>101600</xdr:colOff>
      <xdr:row>58</xdr:row>
      <xdr:rowOff>73320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64447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73144</xdr:rowOff>
    </xdr:from>
    <xdr:to>
      <xdr:col>85</xdr:col>
      <xdr:colOff>127000</xdr:colOff>
      <xdr:row>97</xdr:row>
      <xdr:rowOff>115354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703794"/>
          <a:ext cx="838200" cy="4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115354</xdr:rowOff>
    </xdr:from>
    <xdr:to>
      <xdr:col>81</xdr:col>
      <xdr:colOff>50800</xdr:colOff>
      <xdr:row>97</xdr:row>
      <xdr:rowOff>124040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74600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124040</xdr:rowOff>
    </xdr:from>
    <xdr:to>
      <xdr:col>76</xdr:col>
      <xdr:colOff>114300</xdr:colOff>
      <xdr:row>97</xdr:row>
      <xdr:rowOff>129167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754690"/>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115599</xdr:rowOff>
    </xdr:from>
    <xdr:to>
      <xdr:col>71</xdr:col>
      <xdr:colOff>177800</xdr:colOff>
      <xdr:row>97</xdr:row>
      <xdr:rowOff>129167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746249"/>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22344</xdr:rowOff>
    </xdr:from>
    <xdr:to>
      <xdr:col>85</xdr:col>
      <xdr:colOff>177800</xdr:colOff>
      <xdr:row>97</xdr:row>
      <xdr:rowOff>123944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771</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64554</xdr:rowOff>
    </xdr:from>
    <xdr:to>
      <xdr:col>81</xdr:col>
      <xdr:colOff>101600</xdr:colOff>
      <xdr:row>97</xdr:row>
      <xdr:rowOff>166154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157281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73240</xdr:rowOff>
    </xdr:from>
    <xdr:to>
      <xdr:col>76</xdr:col>
      <xdr:colOff>165100</xdr:colOff>
      <xdr:row>98</xdr:row>
      <xdr:rowOff>3390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7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165967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78367</xdr:rowOff>
    </xdr:from>
    <xdr:to>
      <xdr:col>72</xdr:col>
      <xdr:colOff>38100</xdr:colOff>
      <xdr:row>98</xdr:row>
      <xdr:rowOff>8517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7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171094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8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64799</xdr:rowOff>
    </xdr:from>
    <xdr:to>
      <xdr:col>67</xdr:col>
      <xdr:colOff>101600</xdr:colOff>
      <xdr:row>97</xdr:row>
      <xdr:rowOff>166399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157526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8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構成項目の主なものとして、民生費が</a:t>
          </a:r>
          <a:r>
            <a:rPr kumimoji="1" lang="en-US" altLang="ja-JP" sz="1300">
              <a:latin typeface="ＭＳ Ｐゴシック" panose="020B0600070205080204" pitchFamily="50" charset="-128"/>
              <a:ea typeface="ＭＳ Ｐゴシック" panose="020B0600070205080204" pitchFamily="50" charset="-128"/>
            </a:rPr>
            <a:t>124,400</a:t>
          </a:r>
          <a:r>
            <a:rPr kumimoji="1" lang="ja-JP" altLang="en-US" sz="1300">
              <a:latin typeface="ＭＳ Ｐゴシック" panose="020B0600070205080204" pitchFamily="50" charset="-128"/>
              <a:ea typeface="ＭＳ Ｐゴシック" panose="020B0600070205080204" pitchFamily="50" charset="-128"/>
            </a:rPr>
            <a:t>円、総務費が</a:t>
          </a:r>
          <a:r>
            <a:rPr kumimoji="1" lang="en-US" altLang="ja-JP" sz="1300">
              <a:latin typeface="ＭＳ Ｐゴシック" panose="020B0600070205080204" pitchFamily="50" charset="-128"/>
              <a:ea typeface="ＭＳ Ｐゴシック" panose="020B0600070205080204" pitchFamily="50" charset="-128"/>
            </a:rPr>
            <a:t>72,234</a:t>
          </a:r>
          <a:r>
            <a:rPr kumimoji="1" lang="ja-JP" altLang="en-US" sz="1300">
              <a:latin typeface="ＭＳ Ｐゴシック" panose="020B0600070205080204" pitchFamily="50" charset="-128"/>
              <a:ea typeface="ＭＳ Ｐゴシック" panose="020B0600070205080204" pitchFamily="50" charset="-128"/>
            </a:rPr>
            <a:t>円、土木費が</a:t>
          </a:r>
          <a:r>
            <a:rPr kumimoji="1" lang="en-US" altLang="ja-JP" sz="1300">
              <a:latin typeface="ＭＳ Ｐゴシック" panose="020B0600070205080204" pitchFamily="50" charset="-128"/>
              <a:ea typeface="ＭＳ Ｐゴシック" panose="020B0600070205080204" pitchFamily="50" charset="-128"/>
            </a:rPr>
            <a:t>67,864</a:t>
          </a:r>
          <a:r>
            <a:rPr kumimoji="1" lang="ja-JP" altLang="en-US" sz="1300">
              <a:latin typeface="ＭＳ Ｐゴシック" panose="020B0600070205080204" pitchFamily="50" charset="-128"/>
              <a:ea typeface="ＭＳ Ｐゴシック" panose="020B0600070205080204" pitchFamily="50" charset="-128"/>
            </a:rPr>
            <a:t>円となっている。民生費については、子育て世帯臨時特別給付金給付事業などにより増加したが、類似団体平均は下回った。総務費については、特別定額給付金給付事業の終了などにより大幅に減少し、類似団体平均もわずかに下回っている。土木費については、明治記念大磯邸園整備費の増により増加し、類似団体平均を上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財政調整基金残高については、適切な財源の確保と歳出の精査により、積立額が取崩額を上回り増加となっている。</a:t>
          </a:r>
        </a:p>
        <a:p>
          <a:r>
            <a:rPr kumimoji="1" lang="ja-JP" altLang="en-US" sz="1400">
              <a:latin typeface="ＭＳ ゴシック" pitchFamily="49" charset="-128"/>
              <a:ea typeface="ＭＳ ゴシック" pitchFamily="49" charset="-128"/>
            </a:rPr>
            <a:t>また、実質収支額については増加しており、標準財政規模に占める割合では、</a:t>
          </a:r>
          <a:r>
            <a:rPr kumimoji="1" lang="en-US" altLang="ja-JP" sz="1400">
              <a:latin typeface="ＭＳ ゴシック" pitchFamily="49" charset="-128"/>
              <a:ea typeface="ＭＳ ゴシック" pitchFamily="49" charset="-128"/>
            </a:rPr>
            <a:t>1.75</a:t>
          </a:r>
          <a:r>
            <a:rPr kumimoji="1" lang="ja-JP" altLang="en-US" sz="1400">
              <a:latin typeface="ＭＳ ゴシック" pitchFamily="49" charset="-128"/>
              <a:ea typeface="ＭＳ ゴシック" pitchFamily="49" charset="-128"/>
            </a:rPr>
            <a:t>ポイントの増となっている。実質単年度収支については、標準財政規模に占める割合では、</a:t>
          </a:r>
          <a:r>
            <a:rPr kumimoji="1" lang="en-US" altLang="ja-JP" sz="1400">
              <a:latin typeface="ＭＳ ゴシック" pitchFamily="49" charset="-128"/>
              <a:ea typeface="ＭＳ ゴシック" pitchFamily="49" charset="-128"/>
            </a:rPr>
            <a:t>8.65</a:t>
          </a:r>
          <a:r>
            <a:rPr kumimoji="1" lang="ja-JP" altLang="en-US" sz="1400">
              <a:latin typeface="ＭＳ ゴシック" pitchFamily="49" charset="-128"/>
              <a:ea typeface="ＭＳ ゴシック" pitchFamily="49" charset="-128"/>
            </a:rPr>
            <a:t>ポイントの増となっており、プラスに転じた。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全ての会計において、黒字となっており赤字は発生していない。</a:t>
          </a:r>
        </a:p>
        <a:p>
          <a:r>
            <a:rPr kumimoji="1" lang="ja-JP" altLang="en-US" sz="1400">
              <a:latin typeface="ＭＳ ゴシック" pitchFamily="49" charset="-128"/>
              <a:ea typeface="ＭＳ ゴシック" pitchFamily="49" charset="-128"/>
            </a:rPr>
            <a:t>今後、少子高齢化が進み、医療費を中心とした社会保障費等の増加や公共施設の老朽化が進むことから、全ての会計において、長期的な観点に立ち、計画的な長寿命化対策を行うなど、将来に渡り健全な財政運営を堅持できるよう、予算執行過程を的確に管理し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13368498</v>
      </c>
      <c r="BO4" s="411"/>
      <c r="BP4" s="411"/>
      <c r="BQ4" s="411"/>
      <c r="BR4" s="411"/>
      <c r="BS4" s="411"/>
      <c r="BT4" s="411"/>
      <c r="BU4" s="412"/>
      <c r="BV4" s="410">
        <v>14769525</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10.5</v>
      </c>
      <c r="CU4" s="417"/>
      <c r="CV4" s="417"/>
      <c r="CW4" s="417"/>
      <c r="CX4" s="417"/>
      <c r="CY4" s="417"/>
      <c r="CZ4" s="417"/>
      <c r="DA4" s="418"/>
      <c r="DB4" s="416">
        <v>8.6999999999999993</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12544810</v>
      </c>
      <c r="BO5" s="448"/>
      <c r="BP5" s="448"/>
      <c r="BQ5" s="448"/>
      <c r="BR5" s="448"/>
      <c r="BS5" s="448"/>
      <c r="BT5" s="448"/>
      <c r="BU5" s="449"/>
      <c r="BV5" s="447">
        <v>14152618</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82.3</v>
      </c>
      <c r="CU5" s="445"/>
      <c r="CV5" s="445"/>
      <c r="CW5" s="445"/>
      <c r="CX5" s="445"/>
      <c r="CY5" s="445"/>
      <c r="CZ5" s="445"/>
      <c r="DA5" s="446"/>
      <c r="DB5" s="444">
        <v>87.6</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823688</v>
      </c>
      <c r="BO6" s="448"/>
      <c r="BP6" s="448"/>
      <c r="BQ6" s="448"/>
      <c r="BR6" s="448"/>
      <c r="BS6" s="448"/>
      <c r="BT6" s="448"/>
      <c r="BU6" s="449"/>
      <c r="BV6" s="447">
        <v>616907</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88.9</v>
      </c>
      <c r="CU6" s="485"/>
      <c r="CV6" s="485"/>
      <c r="CW6" s="485"/>
      <c r="CX6" s="485"/>
      <c r="CY6" s="485"/>
      <c r="CZ6" s="485"/>
      <c r="DA6" s="486"/>
      <c r="DB6" s="484">
        <v>93.1</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28097</v>
      </c>
      <c r="BO7" s="448"/>
      <c r="BP7" s="448"/>
      <c r="BQ7" s="448"/>
      <c r="BR7" s="448"/>
      <c r="BS7" s="448"/>
      <c r="BT7" s="448"/>
      <c r="BU7" s="449"/>
      <c r="BV7" s="447">
        <v>4021</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7612384</v>
      </c>
      <c r="CU7" s="448"/>
      <c r="CV7" s="448"/>
      <c r="CW7" s="448"/>
      <c r="CX7" s="448"/>
      <c r="CY7" s="448"/>
      <c r="CZ7" s="448"/>
      <c r="DA7" s="449"/>
      <c r="DB7" s="447">
        <v>7041730</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94</v>
      </c>
      <c r="AV8" s="480"/>
      <c r="AW8" s="480"/>
      <c r="AX8" s="480"/>
      <c r="AY8" s="481" t="s">
        <v>109</v>
      </c>
      <c r="AZ8" s="482"/>
      <c r="BA8" s="482"/>
      <c r="BB8" s="482"/>
      <c r="BC8" s="482"/>
      <c r="BD8" s="482"/>
      <c r="BE8" s="482"/>
      <c r="BF8" s="482"/>
      <c r="BG8" s="482"/>
      <c r="BH8" s="482"/>
      <c r="BI8" s="482"/>
      <c r="BJ8" s="482"/>
      <c r="BK8" s="482"/>
      <c r="BL8" s="482"/>
      <c r="BM8" s="483"/>
      <c r="BN8" s="447">
        <v>795591</v>
      </c>
      <c r="BO8" s="448"/>
      <c r="BP8" s="448"/>
      <c r="BQ8" s="448"/>
      <c r="BR8" s="448"/>
      <c r="BS8" s="448"/>
      <c r="BT8" s="448"/>
      <c r="BU8" s="449"/>
      <c r="BV8" s="447">
        <v>612886</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0.83</v>
      </c>
      <c r="CU8" s="488"/>
      <c r="CV8" s="488"/>
      <c r="CW8" s="488"/>
      <c r="CX8" s="488"/>
      <c r="CY8" s="488"/>
      <c r="CZ8" s="488"/>
      <c r="DA8" s="489"/>
      <c r="DB8" s="487">
        <v>0.86</v>
      </c>
      <c r="DC8" s="488"/>
      <c r="DD8" s="488"/>
      <c r="DE8" s="488"/>
      <c r="DF8" s="488"/>
      <c r="DG8" s="488"/>
      <c r="DH8" s="488"/>
      <c r="DI8" s="489"/>
    </row>
    <row r="9" spans="1:119" ht="18.75" customHeight="1" thickBot="1" x14ac:dyDescent="0.25">
      <c r="A9" s="178"/>
      <c r="B9" s="441" t="s">
        <v>111</v>
      </c>
      <c r="C9" s="442"/>
      <c r="D9" s="442"/>
      <c r="E9" s="442"/>
      <c r="F9" s="442"/>
      <c r="G9" s="442"/>
      <c r="H9" s="442"/>
      <c r="I9" s="442"/>
      <c r="J9" s="442"/>
      <c r="K9" s="490"/>
      <c r="L9" s="491" t="s">
        <v>112</v>
      </c>
      <c r="M9" s="492"/>
      <c r="N9" s="492"/>
      <c r="O9" s="492"/>
      <c r="P9" s="492"/>
      <c r="Q9" s="493"/>
      <c r="R9" s="494">
        <v>31634</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94</v>
      </c>
      <c r="AV9" s="480"/>
      <c r="AW9" s="480"/>
      <c r="AX9" s="480"/>
      <c r="AY9" s="481" t="s">
        <v>115</v>
      </c>
      <c r="AZ9" s="482"/>
      <c r="BA9" s="482"/>
      <c r="BB9" s="482"/>
      <c r="BC9" s="482"/>
      <c r="BD9" s="482"/>
      <c r="BE9" s="482"/>
      <c r="BF9" s="482"/>
      <c r="BG9" s="482"/>
      <c r="BH9" s="482"/>
      <c r="BI9" s="482"/>
      <c r="BJ9" s="482"/>
      <c r="BK9" s="482"/>
      <c r="BL9" s="482"/>
      <c r="BM9" s="483"/>
      <c r="BN9" s="447">
        <v>182705</v>
      </c>
      <c r="BO9" s="448"/>
      <c r="BP9" s="448"/>
      <c r="BQ9" s="448"/>
      <c r="BR9" s="448"/>
      <c r="BS9" s="448"/>
      <c r="BT9" s="448"/>
      <c r="BU9" s="449"/>
      <c r="BV9" s="447">
        <v>-240548</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7.9</v>
      </c>
      <c r="CU9" s="445"/>
      <c r="CV9" s="445"/>
      <c r="CW9" s="445"/>
      <c r="CX9" s="445"/>
      <c r="CY9" s="445"/>
      <c r="CZ9" s="445"/>
      <c r="DA9" s="446"/>
      <c r="DB9" s="444">
        <v>7.4</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117</v>
      </c>
      <c r="M10" s="477"/>
      <c r="N10" s="477"/>
      <c r="O10" s="477"/>
      <c r="P10" s="477"/>
      <c r="Q10" s="478"/>
      <c r="R10" s="498">
        <v>31550</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774103</v>
      </c>
      <c r="BO10" s="448"/>
      <c r="BP10" s="448"/>
      <c r="BQ10" s="448"/>
      <c r="BR10" s="448"/>
      <c r="BS10" s="448"/>
      <c r="BT10" s="448"/>
      <c r="BU10" s="449"/>
      <c r="BV10" s="447">
        <v>505870</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119</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127</v>
      </c>
      <c r="DC11" s="488"/>
      <c r="DD11" s="488"/>
      <c r="DE11" s="488"/>
      <c r="DF11" s="488"/>
      <c r="DG11" s="488"/>
      <c r="DH11" s="488"/>
      <c r="DI11" s="489"/>
    </row>
    <row r="12" spans="1:119" ht="18.75" customHeight="1" x14ac:dyDescent="0.2">
      <c r="A12" s="178"/>
      <c r="B12" s="507" t="s">
        <v>128</v>
      </c>
      <c r="C12" s="508"/>
      <c r="D12" s="508"/>
      <c r="E12" s="508"/>
      <c r="F12" s="508"/>
      <c r="G12" s="508"/>
      <c r="H12" s="508"/>
      <c r="I12" s="508"/>
      <c r="J12" s="508"/>
      <c r="K12" s="509"/>
      <c r="L12" s="516" t="s">
        <v>129</v>
      </c>
      <c r="M12" s="517"/>
      <c r="N12" s="517"/>
      <c r="O12" s="517"/>
      <c r="P12" s="517"/>
      <c r="Q12" s="518"/>
      <c r="R12" s="519">
        <v>32464</v>
      </c>
      <c r="S12" s="520"/>
      <c r="T12" s="520"/>
      <c r="U12" s="520"/>
      <c r="V12" s="521"/>
      <c r="W12" s="522" t="s">
        <v>1</v>
      </c>
      <c r="X12" s="480"/>
      <c r="Y12" s="480"/>
      <c r="Z12" s="480"/>
      <c r="AA12" s="480"/>
      <c r="AB12" s="523"/>
      <c r="AC12" s="524" t="s">
        <v>130</v>
      </c>
      <c r="AD12" s="525"/>
      <c r="AE12" s="525"/>
      <c r="AF12" s="525"/>
      <c r="AG12" s="526"/>
      <c r="AH12" s="524" t="s">
        <v>131</v>
      </c>
      <c r="AI12" s="525"/>
      <c r="AJ12" s="525"/>
      <c r="AK12" s="525"/>
      <c r="AL12" s="527"/>
      <c r="AM12" s="476" t="s">
        <v>132</v>
      </c>
      <c r="AN12" s="477"/>
      <c r="AO12" s="477"/>
      <c r="AP12" s="477"/>
      <c r="AQ12" s="477"/>
      <c r="AR12" s="477"/>
      <c r="AS12" s="477"/>
      <c r="AT12" s="478"/>
      <c r="AU12" s="479" t="s">
        <v>119</v>
      </c>
      <c r="AV12" s="480"/>
      <c r="AW12" s="480"/>
      <c r="AX12" s="480"/>
      <c r="AY12" s="481" t="s">
        <v>133</v>
      </c>
      <c r="AZ12" s="482"/>
      <c r="BA12" s="482"/>
      <c r="BB12" s="482"/>
      <c r="BC12" s="482"/>
      <c r="BD12" s="482"/>
      <c r="BE12" s="482"/>
      <c r="BF12" s="482"/>
      <c r="BG12" s="482"/>
      <c r="BH12" s="482"/>
      <c r="BI12" s="482"/>
      <c r="BJ12" s="482"/>
      <c r="BK12" s="482"/>
      <c r="BL12" s="482"/>
      <c r="BM12" s="483"/>
      <c r="BN12" s="447">
        <v>417264</v>
      </c>
      <c r="BO12" s="448"/>
      <c r="BP12" s="448"/>
      <c r="BQ12" s="448"/>
      <c r="BR12" s="448"/>
      <c r="BS12" s="448"/>
      <c r="BT12" s="448"/>
      <c r="BU12" s="449"/>
      <c r="BV12" s="447">
        <v>375241</v>
      </c>
      <c r="BW12" s="448"/>
      <c r="BX12" s="448"/>
      <c r="BY12" s="448"/>
      <c r="BZ12" s="448"/>
      <c r="CA12" s="448"/>
      <c r="CB12" s="448"/>
      <c r="CC12" s="449"/>
      <c r="CD12" s="450" t="s">
        <v>134</v>
      </c>
      <c r="CE12" s="451"/>
      <c r="CF12" s="451"/>
      <c r="CG12" s="451"/>
      <c r="CH12" s="451"/>
      <c r="CI12" s="451"/>
      <c r="CJ12" s="451"/>
      <c r="CK12" s="451"/>
      <c r="CL12" s="451"/>
      <c r="CM12" s="451"/>
      <c r="CN12" s="451"/>
      <c r="CO12" s="451"/>
      <c r="CP12" s="451"/>
      <c r="CQ12" s="451"/>
      <c r="CR12" s="451"/>
      <c r="CS12" s="452"/>
      <c r="CT12" s="487" t="s">
        <v>135</v>
      </c>
      <c r="CU12" s="488"/>
      <c r="CV12" s="488"/>
      <c r="CW12" s="488"/>
      <c r="CX12" s="488"/>
      <c r="CY12" s="488"/>
      <c r="CZ12" s="488"/>
      <c r="DA12" s="489"/>
      <c r="DB12" s="487" t="s">
        <v>127</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136</v>
      </c>
      <c r="N13" s="539"/>
      <c r="O13" s="539"/>
      <c r="P13" s="539"/>
      <c r="Q13" s="540"/>
      <c r="R13" s="531">
        <v>32272</v>
      </c>
      <c r="S13" s="532"/>
      <c r="T13" s="532"/>
      <c r="U13" s="532"/>
      <c r="V13" s="533"/>
      <c r="W13" s="463" t="s">
        <v>137</v>
      </c>
      <c r="X13" s="464"/>
      <c r="Y13" s="464"/>
      <c r="Z13" s="464"/>
      <c r="AA13" s="464"/>
      <c r="AB13" s="454"/>
      <c r="AC13" s="498">
        <v>297</v>
      </c>
      <c r="AD13" s="499"/>
      <c r="AE13" s="499"/>
      <c r="AF13" s="499"/>
      <c r="AG13" s="541"/>
      <c r="AH13" s="498">
        <v>317</v>
      </c>
      <c r="AI13" s="499"/>
      <c r="AJ13" s="499"/>
      <c r="AK13" s="499"/>
      <c r="AL13" s="500"/>
      <c r="AM13" s="476" t="s">
        <v>138</v>
      </c>
      <c r="AN13" s="477"/>
      <c r="AO13" s="477"/>
      <c r="AP13" s="477"/>
      <c r="AQ13" s="477"/>
      <c r="AR13" s="477"/>
      <c r="AS13" s="477"/>
      <c r="AT13" s="478"/>
      <c r="AU13" s="479" t="s">
        <v>139</v>
      </c>
      <c r="AV13" s="480"/>
      <c r="AW13" s="480"/>
      <c r="AX13" s="480"/>
      <c r="AY13" s="481" t="s">
        <v>140</v>
      </c>
      <c r="AZ13" s="482"/>
      <c r="BA13" s="482"/>
      <c r="BB13" s="482"/>
      <c r="BC13" s="482"/>
      <c r="BD13" s="482"/>
      <c r="BE13" s="482"/>
      <c r="BF13" s="482"/>
      <c r="BG13" s="482"/>
      <c r="BH13" s="482"/>
      <c r="BI13" s="482"/>
      <c r="BJ13" s="482"/>
      <c r="BK13" s="482"/>
      <c r="BL13" s="482"/>
      <c r="BM13" s="483"/>
      <c r="BN13" s="447">
        <v>539544</v>
      </c>
      <c r="BO13" s="448"/>
      <c r="BP13" s="448"/>
      <c r="BQ13" s="448"/>
      <c r="BR13" s="448"/>
      <c r="BS13" s="448"/>
      <c r="BT13" s="448"/>
      <c r="BU13" s="449"/>
      <c r="BV13" s="447">
        <v>-109919</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4.8</v>
      </c>
      <c r="CU13" s="445"/>
      <c r="CV13" s="445"/>
      <c r="CW13" s="445"/>
      <c r="CX13" s="445"/>
      <c r="CY13" s="445"/>
      <c r="CZ13" s="445"/>
      <c r="DA13" s="446"/>
      <c r="DB13" s="444">
        <v>5.2</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142</v>
      </c>
      <c r="M14" s="529"/>
      <c r="N14" s="529"/>
      <c r="O14" s="529"/>
      <c r="P14" s="529"/>
      <c r="Q14" s="530"/>
      <c r="R14" s="531">
        <v>32711</v>
      </c>
      <c r="S14" s="532"/>
      <c r="T14" s="532"/>
      <c r="U14" s="532"/>
      <c r="V14" s="533"/>
      <c r="W14" s="437"/>
      <c r="X14" s="438"/>
      <c r="Y14" s="438"/>
      <c r="Z14" s="438"/>
      <c r="AA14" s="438"/>
      <c r="AB14" s="427"/>
      <c r="AC14" s="534">
        <v>2.1</v>
      </c>
      <c r="AD14" s="535"/>
      <c r="AE14" s="535"/>
      <c r="AF14" s="535"/>
      <c r="AG14" s="536"/>
      <c r="AH14" s="534">
        <v>2.2999999999999998</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v>20.8</v>
      </c>
      <c r="CU14" s="546"/>
      <c r="CV14" s="546"/>
      <c r="CW14" s="546"/>
      <c r="CX14" s="546"/>
      <c r="CY14" s="546"/>
      <c r="CZ14" s="546"/>
      <c r="DA14" s="547"/>
      <c r="DB14" s="545">
        <v>44.4</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144</v>
      </c>
      <c r="N15" s="539"/>
      <c r="O15" s="539"/>
      <c r="P15" s="539"/>
      <c r="Q15" s="540"/>
      <c r="R15" s="531">
        <v>32519</v>
      </c>
      <c r="S15" s="532"/>
      <c r="T15" s="532"/>
      <c r="U15" s="532"/>
      <c r="V15" s="533"/>
      <c r="W15" s="463" t="s">
        <v>145</v>
      </c>
      <c r="X15" s="464"/>
      <c r="Y15" s="464"/>
      <c r="Z15" s="464"/>
      <c r="AA15" s="464"/>
      <c r="AB15" s="454"/>
      <c r="AC15" s="498">
        <v>2689</v>
      </c>
      <c r="AD15" s="499"/>
      <c r="AE15" s="499"/>
      <c r="AF15" s="499"/>
      <c r="AG15" s="541"/>
      <c r="AH15" s="498">
        <v>3000</v>
      </c>
      <c r="AI15" s="499"/>
      <c r="AJ15" s="499"/>
      <c r="AK15" s="499"/>
      <c r="AL15" s="500"/>
      <c r="AM15" s="476"/>
      <c r="AN15" s="477"/>
      <c r="AO15" s="477"/>
      <c r="AP15" s="477"/>
      <c r="AQ15" s="477"/>
      <c r="AR15" s="477"/>
      <c r="AS15" s="477"/>
      <c r="AT15" s="478"/>
      <c r="AU15" s="479"/>
      <c r="AV15" s="480"/>
      <c r="AW15" s="480"/>
      <c r="AX15" s="480"/>
      <c r="AY15" s="407" t="s">
        <v>146</v>
      </c>
      <c r="AZ15" s="408"/>
      <c r="BA15" s="408"/>
      <c r="BB15" s="408"/>
      <c r="BC15" s="408"/>
      <c r="BD15" s="408"/>
      <c r="BE15" s="408"/>
      <c r="BF15" s="408"/>
      <c r="BG15" s="408"/>
      <c r="BH15" s="408"/>
      <c r="BI15" s="408"/>
      <c r="BJ15" s="408"/>
      <c r="BK15" s="408"/>
      <c r="BL15" s="408"/>
      <c r="BM15" s="409"/>
      <c r="BN15" s="410">
        <v>4263108</v>
      </c>
      <c r="BO15" s="411"/>
      <c r="BP15" s="411"/>
      <c r="BQ15" s="411"/>
      <c r="BR15" s="411"/>
      <c r="BS15" s="411"/>
      <c r="BT15" s="411"/>
      <c r="BU15" s="412"/>
      <c r="BV15" s="410">
        <v>4487112</v>
      </c>
      <c r="BW15" s="411"/>
      <c r="BX15" s="411"/>
      <c r="BY15" s="411"/>
      <c r="BZ15" s="411"/>
      <c r="CA15" s="411"/>
      <c r="CB15" s="411"/>
      <c r="CC15" s="412"/>
      <c r="CD15" s="548" t="s">
        <v>147</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148</v>
      </c>
      <c r="M16" s="551"/>
      <c r="N16" s="551"/>
      <c r="O16" s="551"/>
      <c r="P16" s="551"/>
      <c r="Q16" s="552"/>
      <c r="R16" s="553" t="s">
        <v>149</v>
      </c>
      <c r="S16" s="554"/>
      <c r="T16" s="554"/>
      <c r="U16" s="554"/>
      <c r="V16" s="555"/>
      <c r="W16" s="437"/>
      <c r="X16" s="438"/>
      <c r="Y16" s="438"/>
      <c r="Z16" s="438"/>
      <c r="AA16" s="438"/>
      <c r="AB16" s="427"/>
      <c r="AC16" s="534">
        <v>19.5</v>
      </c>
      <c r="AD16" s="535"/>
      <c r="AE16" s="535"/>
      <c r="AF16" s="535"/>
      <c r="AG16" s="536"/>
      <c r="AH16" s="534">
        <v>22</v>
      </c>
      <c r="AI16" s="535"/>
      <c r="AJ16" s="535"/>
      <c r="AK16" s="535"/>
      <c r="AL16" s="537"/>
      <c r="AM16" s="476"/>
      <c r="AN16" s="477"/>
      <c r="AO16" s="477"/>
      <c r="AP16" s="477"/>
      <c r="AQ16" s="477"/>
      <c r="AR16" s="477"/>
      <c r="AS16" s="477"/>
      <c r="AT16" s="478"/>
      <c r="AU16" s="479"/>
      <c r="AV16" s="480"/>
      <c r="AW16" s="480"/>
      <c r="AX16" s="480"/>
      <c r="AY16" s="481" t="s">
        <v>150</v>
      </c>
      <c r="AZ16" s="482"/>
      <c r="BA16" s="482"/>
      <c r="BB16" s="482"/>
      <c r="BC16" s="482"/>
      <c r="BD16" s="482"/>
      <c r="BE16" s="482"/>
      <c r="BF16" s="482"/>
      <c r="BG16" s="482"/>
      <c r="BH16" s="482"/>
      <c r="BI16" s="482"/>
      <c r="BJ16" s="482"/>
      <c r="BK16" s="482"/>
      <c r="BL16" s="482"/>
      <c r="BM16" s="483"/>
      <c r="BN16" s="447">
        <v>5557140</v>
      </c>
      <c r="BO16" s="448"/>
      <c r="BP16" s="448"/>
      <c r="BQ16" s="448"/>
      <c r="BR16" s="448"/>
      <c r="BS16" s="448"/>
      <c r="BT16" s="448"/>
      <c r="BU16" s="449"/>
      <c r="BV16" s="447">
        <v>5266152</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151</v>
      </c>
      <c r="N17" s="559"/>
      <c r="O17" s="559"/>
      <c r="P17" s="559"/>
      <c r="Q17" s="560"/>
      <c r="R17" s="553" t="s">
        <v>152</v>
      </c>
      <c r="S17" s="554"/>
      <c r="T17" s="554"/>
      <c r="U17" s="554"/>
      <c r="V17" s="555"/>
      <c r="W17" s="463" t="s">
        <v>153</v>
      </c>
      <c r="X17" s="464"/>
      <c r="Y17" s="464"/>
      <c r="Z17" s="464"/>
      <c r="AA17" s="464"/>
      <c r="AB17" s="454"/>
      <c r="AC17" s="498">
        <v>10838</v>
      </c>
      <c r="AD17" s="499"/>
      <c r="AE17" s="499"/>
      <c r="AF17" s="499"/>
      <c r="AG17" s="541"/>
      <c r="AH17" s="498">
        <v>10304</v>
      </c>
      <c r="AI17" s="499"/>
      <c r="AJ17" s="499"/>
      <c r="AK17" s="499"/>
      <c r="AL17" s="500"/>
      <c r="AM17" s="476"/>
      <c r="AN17" s="477"/>
      <c r="AO17" s="477"/>
      <c r="AP17" s="477"/>
      <c r="AQ17" s="477"/>
      <c r="AR17" s="477"/>
      <c r="AS17" s="477"/>
      <c r="AT17" s="478"/>
      <c r="AU17" s="479"/>
      <c r="AV17" s="480"/>
      <c r="AW17" s="480"/>
      <c r="AX17" s="480"/>
      <c r="AY17" s="481" t="s">
        <v>154</v>
      </c>
      <c r="AZ17" s="482"/>
      <c r="BA17" s="482"/>
      <c r="BB17" s="482"/>
      <c r="BC17" s="482"/>
      <c r="BD17" s="482"/>
      <c r="BE17" s="482"/>
      <c r="BF17" s="482"/>
      <c r="BG17" s="482"/>
      <c r="BH17" s="482"/>
      <c r="BI17" s="482"/>
      <c r="BJ17" s="482"/>
      <c r="BK17" s="482"/>
      <c r="BL17" s="482"/>
      <c r="BM17" s="483"/>
      <c r="BN17" s="447">
        <v>5510151</v>
      </c>
      <c r="BO17" s="448"/>
      <c r="BP17" s="448"/>
      <c r="BQ17" s="448"/>
      <c r="BR17" s="448"/>
      <c r="BS17" s="448"/>
      <c r="BT17" s="448"/>
      <c r="BU17" s="449"/>
      <c r="BV17" s="447">
        <v>5791618</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155</v>
      </c>
      <c r="C18" s="490"/>
      <c r="D18" s="490"/>
      <c r="E18" s="570"/>
      <c r="F18" s="570"/>
      <c r="G18" s="570"/>
      <c r="H18" s="570"/>
      <c r="I18" s="570"/>
      <c r="J18" s="570"/>
      <c r="K18" s="570"/>
      <c r="L18" s="571">
        <v>17.18</v>
      </c>
      <c r="M18" s="571"/>
      <c r="N18" s="571"/>
      <c r="O18" s="571"/>
      <c r="P18" s="571"/>
      <c r="Q18" s="571"/>
      <c r="R18" s="572"/>
      <c r="S18" s="572"/>
      <c r="T18" s="572"/>
      <c r="U18" s="572"/>
      <c r="V18" s="573"/>
      <c r="W18" s="465"/>
      <c r="X18" s="466"/>
      <c r="Y18" s="466"/>
      <c r="Z18" s="466"/>
      <c r="AA18" s="466"/>
      <c r="AB18" s="457"/>
      <c r="AC18" s="574">
        <v>78.400000000000006</v>
      </c>
      <c r="AD18" s="575"/>
      <c r="AE18" s="575"/>
      <c r="AF18" s="575"/>
      <c r="AG18" s="576"/>
      <c r="AH18" s="574">
        <v>75.599999999999994</v>
      </c>
      <c r="AI18" s="575"/>
      <c r="AJ18" s="575"/>
      <c r="AK18" s="575"/>
      <c r="AL18" s="577"/>
      <c r="AM18" s="476"/>
      <c r="AN18" s="477"/>
      <c r="AO18" s="477"/>
      <c r="AP18" s="477"/>
      <c r="AQ18" s="477"/>
      <c r="AR18" s="477"/>
      <c r="AS18" s="477"/>
      <c r="AT18" s="478"/>
      <c r="AU18" s="479"/>
      <c r="AV18" s="480"/>
      <c r="AW18" s="480"/>
      <c r="AX18" s="480"/>
      <c r="AY18" s="481" t="s">
        <v>156</v>
      </c>
      <c r="AZ18" s="482"/>
      <c r="BA18" s="482"/>
      <c r="BB18" s="482"/>
      <c r="BC18" s="482"/>
      <c r="BD18" s="482"/>
      <c r="BE18" s="482"/>
      <c r="BF18" s="482"/>
      <c r="BG18" s="482"/>
      <c r="BH18" s="482"/>
      <c r="BI18" s="482"/>
      <c r="BJ18" s="482"/>
      <c r="BK18" s="482"/>
      <c r="BL18" s="482"/>
      <c r="BM18" s="483"/>
      <c r="BN18" s="447">
        <v>6335288</v>
      </c>
      <c r="BO18" s="448"/>
      <c r="BP18" s="448"/>
      <c r="BQ18" s="448"/>
      <c r="BR18" s="448"/>
      <c r="BS18" s="448"/>
      <c r="BT18" s="448"/>
      <c r="BU18" s="449"/>
      <c r="BV18" s="447">
        <v>6151586</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157</v>
      </c>
      <c r="C19" s="490"/>
      <c r="D19" s="490"/>
      <c r="E19" s="570"/>
      <c r="F19" s="570"/>
      <c r="G19" s="570"/>
      <c r="H19" s="570"/>
      <c r="I19" s="570"/>
      <c r="J19" s="570"/>
      <c r="K19" s="570"/>
      <c r="L19" s="578">
        <v>1841</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158</v>
      </c>
      <c r="AZ19" s="482"/>
      <c r="BA19" s="482"/>
      <c r="BB19" s="482"/>
      <c r="BC19" s="482"/>
      <c r="BD19" s="482"/>
      <c r="BE19" s="482"/>
      <c r="BF19" s="482"/>
      <c r="BG19" s="482"/>
      <c r="BH19" s="482"/>
      <c r="BI19" s="482"/>
      <c r="BJ19" s="482"/>
      <c r="BK19" s="482"/>
      <c r="BL19" s="482"/>
      <c r="BM19" s="483"/>
      <c r="BN19" s="447">
        <v>9256447</v>
      </c>
      <c r="BO19" s="448"/>
      <c r="BP19" s="448"/>
      <c r="BQ19" s="448"/>
      <c r="BR19" s="448"/>
      <c r="BS19" s="448"/>
      <c r="BT19" s="448"/>
      <c r="BU19" s="449"/>
      <c r="BV19" s="447">
        <v>8816026</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159</v>
      </c>
      <c r="C20" s="490"/>
      <c r="D20" s="490"/>
      <c r="E20" s="570"/>
      <c r="F20" s="570"/>
      <c r="G20" s="570"/>
      <c r="H20" s="570"/>
      <c r="I20" s="570"/>
      <c r="J20" s="570"/>
      <c r="K20" s="570"/>
      <c r="L20" s="578">
        <v>12706</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161</v>
      </c>
      <c r="C22" s="591"/>
      <c r="D22" s="592"/>
      <c r="E22" s="459" t="s">
        <v>1</v>
      </c>
      <c r="F22" s="464"/>
      <c r="G22" s="464"/>
      <c r="H22" s="464"/>
      <c r="I22" s="464"/>
      <c r="J22" s="464"/>
      <c r="K22" s="454"/>
      <c r="L22" s="459" t="s">
        <v>162</v>
      </c>
      <c r="M22" s="464"/>
      <c r="N22" s="464"/>
      <c r="O22" s="464"/>
      <c r="P22" s="454"/>
      <c r="Q22" s="622" t="s">
        <v>163</v>
      </c>
      <c r="R22" s="623"/>
      <c r="S22" s="623"/>
      <c r="T22" s="623"/>
      <c r="U22" s="623"/>
      <c r="V22" s="624"/>
      <c r="W22" s="590" t="s">
        <v>164</v>
      </c>
      <c r="X22" s="591"/>
      <c r="Y22" s="592"/>
      <c r="Z22" s="459" t="s">
        <v>1</v>
      </c>
      <c r="AA22" s="464"/>
      <c r="AB22" s="464"/>
      <c r="AC22" s="464"/>
      <c r="AD22" s="464"/>
      <c r="AE22" s="464"/>
      <c r="AF22" s="464"/>
      <c r="AG22" s="454"/>
      <c r="AH22" s="628" t="s">
        <v>165</v>
      </c>
      <c r="AI22" s="464"/>
      <c r="AJ22" s="464"/>
      <c r="AK22" s="464"/>
      <c r="AL22" s="454"/>
      <c r="AM22" s="628" t="s">
        <v>166</v>
      </c>
      <c r="AN22" s="629"/>
      <c r="AO22" s="629"/>
      <c r="AP22" s="629"/>
      <c r="AQ22" s="629"/>
      <c r="AR22" s="630"/>
      <c r="AS22" s="622" t="s">
        <v>163</v>
      </c>
      <c r="AT22" s="623"/>
      <c r="AU22" s="623"/>
      <c r="AV22" s="623"/>
      <c r="AW22" s="623"/>
      <c r="AX22" s="634"/>
      <c r="AY22" s="407" t="s">
        <v>167</v>
      </c>
      <c r="AZ22" s="408"/>
      <c r="BA22" s="408"/>
      <c r="BB22" s="408"/>
      <c r="BC22" s="408"/>
      <c r="BD22" s="408"/>
      <c r="BE22" s="408"/>
      <c r="BF22" s="408"/>
      <c r="BG22" s="408"/>
      <c r="BH22" s="408"/>
      <c r="BI22" s="408"/>
      <c r="BJ22" s="408"/>
      <c r="BK22" s="408"/>
      <c r="BL22" s="408"/>
      <c r="BM22" s="409"/>
      <c r="BN22" s="410">
        <v>8533993</v>
      </c>
      <c r="BO22" s="411"/>
      <c r="BP22" s="411"/>
      <c r="BQ22" s="411"/>
      <c r="BR22" s="411"/>
      <c r="BS22" s="411"/>
      <c r="BT22" s="411"/>
      <c r="BU22" s="412"/>
      <c r="BV22" s="410">
        <v>8191361</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168</v>
      </c>
      <c r="AZ23" s="482"/>
      <c r="BA23" s="482"/>
      <c r="BB23" s="482"/>
      <c r="BC23" s="482"/>
      <c r="BD23" s="482"/>
      <c r="BE23" s="482"/>
      <c r="BF23" s="482"/>
      <c r="BG23" s="482"/>
      <c r="BH23" s="482"/>
      <c r="BI23" s="482"/>
      <c r="BJ23" s="482"/>
      <c r="BK23" s="482"/>
      <c r="BL23" s="482"/>
      <c r="BM23" s="483"/>
      <c r="BN23" s="447">
        <v>8335381</v>
      </c>
      <c r="BO23" s="448"/>
      <c r="BP23" s="448"/>
      <c r="BQ23" s="448"/>
      <c r="BR23" s="448"/>
      <c r="BS23" s="448"/>
      <c r="BT23" s="448"/>
      <c r="BU23" s="449"/>
      <c r="BV23" s="447">
        <v>7942068</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169</v>
      </c>
      <c r="F24" s="477"/>
      <c r="G24" s="477"/>
      <c r="H24" s="477"/>
      <c r="I24" s="477"/>
      <c r="J24" s="477"/>
      <c r="K24" s="478"/>
      <c r="L24" s="498">
        <v>1</v>
      </c>
      <c r="M24" s="499"/>
      <c r="N24" s="499"/>
      <c r="O24" s="499"/>
      <c r="P24" s="541"/>
      <c r="Q24" s="498">
        <v>7670</v>
      </c>
      <c r="R24" s="499"/>
      <c r="S24" s="499"/>
      <c r="T24" s="499"/>
      <c r="U24" s="499"/>
      <c r="V24" s="541"/>
      <c r="W24" s="593"/>
      <c r="X24" s="594"/>
      <c r="Y24" s="595"/>
      <c r="Z24" s="497" t="s">
        <v>170</v>
      </c>
      <c r="AA24" s="477"/>
      <c r="AB24" s="477"/>
      <c r="AC24" s="477"/>
      <c r="AD24" s="477"/>
      <c r="AE24" s="477"/>
      <c r="AF24" s="477"/>
      <c r="AG24" s="478"/>
      <c r="AH24" s="498">
        <v>230</v>
      </c>
      <c r="AI24" s="499"/>
      <c r="AJ24" s="499"/>
      <c r="AK24" s="499"/>
      <c r="AL24" s="541"/>
      <c r="AM24" s="498">
        <v>671830</v>
      </c>
      <c r="AN24" s="499"/>
      <c r="AO24" s="499"/>
      <c r="AP24" s="499"/>
      <c r="AQ24" s="499"/>
      <c r="AR24" s="541"/>
      <c r="AS24" s="498">
        <v>2921</v>
      </c>
      <c r="AT24" s="499"/>
      <c r="AU24" s="499"/>
      <c r="AV24" s="499"/>
      <c r="AW24" s="499"/>
      <c r="AX24" s="500"/>
      <c r="AY24" s="563" t="s">
        <v>171</v>
      </c>
      <c r="AZ24" s="564"/>
      <c r="BA24" s="564"/>
      <c r="BB24" s="564"/>
      <c r="BC24" s="564"/>
      <c r="BD24" s="564"/>
      <c r="BE24" s="564"/>
      <c r="BF24" s="564"/>
      <c r="BG24" s="564"/>
      <c r="BH24" s="564"/>
      <c r="BI24" s="564"/>
      <c r="BJ24" s="564"/>
      <c r="BK24" s="564"/>
      <c r="BL24" s="564"/>
      <c r="BM24" s="565"/>
      <c r="BN24" s="447">
        <v>2867696</v>
      </c>
      <c r="BO24" s="448"/>
      <c r="BP24" s="448"/>
      <c r="BQ24" s="448"/>
      <c r="BR24" s="448"/>
      <c r="BS24" s="448"/>
      <c r="BT24" s="448"/>
      <c r="BU24" s="449"/>
      <c r="BV24" s="447">
        <v>2665342</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172</v>
      </c>
      <c r="F25" s="477"/>
      <c r="G25" s="477"/>
      <c r="H25" s="477"/>
      <c r="I25" s="477"/>
      <c r="J25" s="477"/>
      <c r="K25" s="478"/>
      <c r="L25" s="498">
        <v>1</v>
      </c>
      <c r="M25" s="499"/>
      <c r="N25" s="499"/>
      <c r="O25" s="499"/>
      <c r="P25" s="541"/>
      <c r="Q25" s="498">
        <v>6230</v>
      </c>
      <c r="R25" s="499"/>
      <c r="S25" s="499"/>
      <c r="T25" s="499"/>
      <c r="U25" s="499"/>
      <c r="V25" s="541"/>
      <c r="W25" s="593"/>
      <c r="X25" s="594"/>
      <c r="Y25" s="595"/>
      <c r="Z25" s="497" t="s">
        <v>173</v>
      </c>
      <c r="AA25" s="477"/>
      <c r="AB25" s="477"/>
      <c r="AC25" s="477"/>
      <c r="AD25" s="477"/>
      <c r="AE25" s="477"/>
      <c r="AF25" s="477"/>
      <c r="AG25" s="478"/>
      <c r="AH25" s="498">
        <v>46</v>
      </c>
      <c r="AI25" s="499"/>
      <c r="AJ25" s="499"/>
      <c r="AK25" s="499"/>
      <c r="AL25" s="541"/>
      <c r="AM25" s="498">
        <v>142508</v>
      </c>
      <c r="AN25" s="499"/>
      <c r="AO25" s="499"/>
      <c r="AP25" s="499"/>
      <c r="AQ25" s="499"/>
      <c r="AR25" s="541"/>
      <c r="AS25" s="498">
        <v>3098</v>
      </c>
      <c r="AT25" s="499"/>
      <c r="AU25" s="499"/>
      <c r="AV25" s="499"/>
      <c r="AW25" s="499"/>
      <c r="AX25" s="500"/>
      <c r="AY25" s="407" t="s">
        <v>174</v>
      </c>
      <c r="AZ25" s="408"/>
      <c r="BA25" s="408"/>
      <c r="BB25" s="408"/>
      <c r="BC25" s="408"/>
      <c r="BD25" s="408"/>
      <c r="BE25" s="408"/>
      <c r="BF25" s="408"/>
      <c r="BG25" s="408"/>
      <c r="BH25" s="408"/>
      <c r="BI25" s="408"/>
      <c r="BJ25" s="408"/>
      <c r="BK25" s="408"/>
      <c r="BL25" s="408"/>
      <c r="BM25" s="409"/>
      <c r="BN25" s="410">
        <v>6199167</v>
      </c>
      <c r="BO25" s="411"/>
      <c r="BP25" s="411"/>
      <c r="BQ25" s="411"/>
      <c r="BR25" s="411"/>
      <c r="BS25" s="411"/>
      <c r="BT25" s="411"/>
      <c r="BU25" s="412"/>
      <c r="BV25" s="410">
        <v>6431897</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175</v>
      </c>
      <c r="F26" s="477"/>
      <c r="G26" s="477"/>
      <c r="H26" s="477"/>
      <c r="I26" s="477"/>
      <c r="J26" s="477"/>
      <c r="K26" s="478"/>
      <c r="L26" s="498">
        <v>1</v>
      </c>
      <c r="M26" s="499"/>
      <c r="N26" s="499"/>
      <c r="O26" s="499"/>
      <c r="P26" s="541"/>
      <c r="Q26" s="498">
        <v>5750</v>
      </c>
      <c r="R26" s="499"/>
      <c r="S26" s="499"/>
      <c r="T26" s="499"/>
      <c r="U26" s="499"/>
      <c r="V26" s="541"/>
      <c r="W26" s="593"/>
      <c r="X26" s="594"/>
      <c r="Y26" s="595"/>
      <c r="Z26" s="497" t="s">
        <v>176</v>
      </c>
      <c r="AA26" s="599"/>
      <c r="AB26" s="599"/>
      <c r="AC26" s="599"/>
      <c r="AD26" s="599"/>
      <c r="AE26" s="599"/>
      <c r="AF26" s="599"/>
      <c r="AG26" s="600"/>
      <c r="AH26" s="498">
        <v>4</v>
      </c>
      <c r="AI26" s="499"/>
      <c r="AJ26" s="499"/>
      <c r="AK26" s="499"/>
      <c r="AL26" s="541"/>
      <c r="AM26" s="498">
        <v>11388</v>
      </c>
      <c r="AN26" s="499"/>
      <c r="AO26" s="499"/>
      <c r="AP26" s="499"/>
      <c r="AQ26" s="499"/>
      <c r="AR26" s="541"/>
      <c r="AS26" s="498">
        <v>2847</v>
      </c>
      <c r="AT26" s="499"/>
      <c r="AU26" s="499"/>
      <c r="AV26" s="499"/>
      <c r="AW26" s="499"/>
      <c r="AX26" s="500"/>
      <c r="AY26" s="450" t="s">
        <v>177</v>
      </c>
      <c r="AZ26" s="451"/>
      <c r="BA26" s="451"/>
      <c r="BB26" s="451"/>
      <c r="BC26" s="451"/>
      <c r="BD26" s="451"/>
      <c r="BE26" s="451"/>
      <c r="BF26" s="451"/>
      <c r="BG26" s="451"/>
      <c r="BH26" s="451"/>
      <c r="BI26" s="451"/>
      <c r="BJ26" s="451"/>
      <c r="BK26" s="451"/>
      <c r="BL26" s="451"/>
      <c r="BM26" s="452"/>
      <c r="BN26" s="447" t="s">
        <v>178</v>
      </c>
      <c r="BO26" s="448"/>
      <c r="BP26" s="448"/>
      <c r="BQ26" s="448"/>
      <c r="BR26" s="448"/>
      <c r="BS26" s="448"/>
      <c r="BT26" s="448"/>
      <c r="BU26" s="449"/>
      <c r="BV26" s="447" t="s">
        <v>135</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179</v>
      </c>
      <c r="F27" s="477"/>
      <c r="G27" s="477"/>
      <c r="H27" s="477"/>
      <c r="I27" s="477"/>
      <c r="J27" s="477"/>
      <c r="K27" s="478"/>
      <c r="L27" s="498">
        <v>1</v>
      </c>
      <c r="M27" s="499"/>
      <c r="N27" s="499"/>
      <c r="O27" s="499"/>
      <c r="P27" s="541"/>
      <c r="Q27" s="498">
        <v>4230</v>
      </c>
      <c r="R27" s="499"/>
      <c r="S27" s="499"/>
      <c r="T27" s="499"/>
      <c r="U27" s="499"/>
      <c r="V27" s="541"/>
      <c r="W27" s="593"/>
      <c r="X27" s="594"/>
      <c r="Y27" s="595"/>
      <c r="Z27" s="497" t="s">
        <v>180</v>
      </c>
      <c r="AA27" s="477"/>
      <c r="AB27" s="477"/>
      <c r="AC27" s="477"/>
      <c r="AD27" s="477"/>
      <c r="AE27" s="477"/>
      <c r="AF27" s="477"/>
      <c r="AG27" s="478"/>
      <c r="AH27" s="498">
        <v>15</v>
      </c>
      <c r="AI27" s="499"/>
      <c r="AJ27" s="499"/>
      <c r="AK27" s="499"/>
      <c r="AL27" s="541"/>
      <c r="AM27" s="498">
        <v>48903</v>
      </c>
      <c r="AN27" s="499"/>
      <c r="AO27" s="499"/>
      <c r="AP27" s="499"/>
      <c r="AQ27" s="499"/>
      <c r="AR27" s="541"/>
      <c r="AS27" s="498">
        <v>3260</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v>953881</v>
      </c>
      <c r="BO27" s="567"/>
      <c r="BP27" s="567"/>
      <c r="BQ27" s="567"/>
      <c r="BR27" s="567"/>
      <c r="BS27" s="567"/>
      <c r="BT27" s="567"/>
      <c r="BU27" s="568"/>
      <c r="BV27" s="566">
        <v>953877</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182</v>
      </c>
      <c r="F28" s="477"/>
      <c r="G28" s="477"/>
      <c r="H28" s="477"/>
      <c r="I28" s="477"/>
      <c r="J28" s="477"/>
      <c r="K28" s="478"/>
      <c r="L28" s="498">
        <v>1</v>
      </c>
      <c r="M28" s="499"/>
      <c r="N28" s="499"/>
      <c r="O28" s="499"/>
      <c r="P28" s="541"/>
      <c r="Q28" s="498">
        <v>3440</v>
      </c>
      <c r="R28" s="499"/>
      <c r="S28" s="499"/>
      <c r="T28" s="499"/>
      <c r="U28" s="499"/>
      <c r="V28" s="541"/>
      <c r="W28" s="593"/>
      <c r="X28" s="594"/>
      <c r="Y28" s="595"/>
      <c r="Z28" s="497" t="s">
        <v>183</v>
      </c>
      <c r="AA28" s="477"/>
      <c r="AB28" s="477"/>
      <c r="AC28" s="477"/>
      <c r="AD28" s="477"/>
      <c r="AE28" s="477"/>
      <c r="AF28" s="477"/>
      <c r="AG28" s="478"/>
      <c r="AH28" s="498" t="s">
        <v>135</v>
      </c>
      <c r="AI28" s="499"/>
      <c r="AJ28" s="499"/>
      <c r="AK28" s="499"/>
      <c r="AL28" s="541"/>
      <c r="AM28" s="498" t="s">
        <v>135</v>
      </c>
      <c r="AN28" s="499"/>
      <c r="AO28" s="499"/>
      <c r="AP28" s="499"/>
      <c r="AQ28" s="499"/>
      <c r="AR28" s="541"/>
      <c r="AS28" s="498" t="s">
        <v>135</v>
      </c>
      <c r="AT28" s="499"/>
      <c r="AU28" s="499"/>
      <c r="AV28" s="499"/>
      <c r="AW28" s="499"/>
      <c r="AX28" s="500"/>
      <c r="AY28" s="601" t="s">
        <v>184</v>
      </c>
      <c r="AZ28" s="602"/>
      <c r="BA28" s="602"/>
      <c r="BB28" s="603"/>
      <c r="BC28" s="407" t="s">
        <v>48</v>
      </c>
      <c r="BD28" s="408"/>
      <c r="BE28" s="408"/>
      <c r="BF28" s="408"/>
      <c r="BG28" s="408"/>
      <c r="BH28" s="408"/>
      <c r="BI28" s="408"/>
      <c r="BJ28" s="408"/>
      <c r="BK28" s="408"/>
      <c r="BL28" s="408"/>
      <c r="BM28" s="409"/>
      <c r="BN28" s="410">
        <v>1503791</v>
      </c>
      <c r="BO28" s="411"/>
      <c r="BP28" s="411"/>
      <c r="BQ28" s="411"/>
      <c r="BR28" s="411"/>
      <c r="BS28" s="411"/>
      <c r="BT28" s="411"/>
      <c r="BU28" s="412"/>
      <c r="BV28" s="410">
        <v>1146952</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185</v>
      </c>
      <c r="F29" s="477"/>
      <c r="G29" s="477"/>
      <c r="H29" s="477"/>
      <c r="I29" s="477"/>
      <c r="J29" s="477"/>
      <c r="K29" s="478"/>
      <c r="L29" s="498">
        <v>12</v>
      </c>
      <c r="M29" s="499"/>
      <c r="N29" s="499"/>
      <c r="O29" s="499"/>
      <c r="P29" s="541"/>
      <c r="Q29" s="498">
        <v>3150</v>
      </c>
      <c r="R29" s="499"/>
      <c r="S29" s="499"/>
      <c r="T29" s="499"/>
      <c r="U29" s="499"/>
      <c r="V29" s="541"/>
      <c r="W29" s="596"/>
      <c r="X29" s="597"/>
      <c r="Y29" s="598"/>
      <c r="Z29" s="497" t="s">
        <v>186</v>
      </c>
      <c r="AA29" s="477"/>
      <c r="AB29" s="477"/>
      <c r="AC29" s="477"/>
      <c r="AD29" s="477"/>
      <c r="AE29" s="477"/>
      <c r="AF29" s="477"/>
      <c r="AG29" s="478"/>
      <c r="AH29" s="498">
        <v>245</v>
      </c>
      <c r="AI29" s="499"/>
      <c r="AJ29" s="499"/>
      <c r="AK29" s="499"/>
      <c r="AL29" s="541"/>
      <c r="AM29" s="498">
        <v>720733</v>
      </c>
      <c r="AN29" s="499"/>
      <c r="AO29" s="499"/>
      <c r="AP29" s="499"/>
      <c r="AQ29" s="499"/>
      <c r="AR29" s="541"/>
      <c r="AS29" s="498">
        <v>2942</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410</v>
      </c>
      <c r="BO29" s="448"/>
      <c r="BP29" s="448"/>
      <c r="BQ29" s="448"/>
      <c r="BR29" s="448"/>
      <c r="BS29" s="448"/>
      <c r="BT29" s="448"/>
      <c r="BU29" s="449"/>
      <c r="BV29" s="447">
        <v>410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94.5</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2569315</v>
      </c>
      <c r="BO30" s="567"/>
      <c r="BP30" s="567"/>
      <c r="BQ30" s="567"/>
      <c r="BR30" s="567"/>
      <c r="BS30" s="567"/>
      <c r="BT30" s="567"/>
      <c r="BU30" s="568"/>
      <c r="BV30" s="566">
        <v>2203748</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195</v>
      </c>
      <c r="V33" s="471"/>
      <c r="W33" s="436" t="s">
        <v>197</v>
      </c>
      <c r="X33" s="436"/>
      <c r="Y33" s="436"/>
      <c r="Z33" s="436"/>
      <c r="AA33" s="436"/>
      <c r="AB33" s="436"/>
      <c r="AC33" s="436"/>
      <c r="AD33" s="436"/>
      <c r="AE33" s="436"/>
      <c r="AF33" s="436"/>
      <c r="AG33" s="436"/>
      <c r="AH33" s="436"/>
      <c r="AI33" s="436"/>
      <c r="AJ33" s="436"/>
      <c r="AK33" s="436"/>
      <c r="AL33" s="203"/>
      <c r="AM33" s="471" t="s">
        <v>195</v>
      </c>
      <c r="AN33" s="471"/>
      <c r="AO33" s="436" t="s">
        <v>196</v>
      </c>
      <c r="AP33" s="436"/>
      <c r="AQ33" s="436"/>
      <c r="AR33" s="436"/>
      <c r="AS33" s="436"/>
      <c r="AT33" s="436"/>
      <c r="AU33" s="436"/>
      <c r="AV33" s="436"/>
      <c r="AW33" s="436"/>
      <c r="AX33" s="436"/>
      <c r="AY33" s="436"/>
      <c r="AZ33" s="436"/>
      <c r="BA33" s="436"/>
      <c r="BB33" s="436"/>
      <c r="BC33" s="436"/>
      <c r="BD33" s="204"/>
      <c r="BE33" s="436" t="s">
        <v>198</v>
      </c>
      <c r="BF33" s="436"/>
      <c r="BG33" s="436" t="s">
        <v>199</v>
      </c>
      <c r="BH33" s="436"/>
      <c r="BI33" s="436"/>
      <c r="BJ33" s="436"/>
      <c r="BK33" s="436"/>
      <c r="BL33" s="436"/>
      <c r="BM33" s="436"/>
      <c r="BN33" s="436"/>
      <c r="BO33" s="436"/>
      <c r="BP33" s="436"/>
      <c r="BQ33" s="436"/>
      <c r="BR33" s="436"/>
      <c r="BS33" s="436"/>
      <c r="BT33" s="436"/>
      <c r="BU33" s="436"/>
      <c r="BV33" s="204"/>
      <c r="BW33" s="471" t="s">
        <v>198</v>
      </c>
      <c r="BX33" s="471"/>
      <c r="BY33" s="436" t="s">
        <v>200</v>
      </c>
      <c r="BZ33" s="436"/>
      <c r="CA33" s="436"/>
      <c r="CB33" s="436"/>
      <c r="CC33" s="436"/>
      <c r="CD33" s="436"/>
      <c r="CE33" s="436"/>
      <c r="CF33" s="436"/>
      <c r="CG33" s="436"/>
      <c r="CH33" s="436"/>
      <c r="CI33" s="436"/>
      <c r="CJ33" s="436"/>
      <c r="CK33" s="436"/>
      <c r="CL33" s="436"/>
      <c r="CM33" s="436"/>
      <c r="CN33" s="203"/>
      <c r="CO33" s="471" t="s">
        <v>195</v>
      </c>
      <c r="CP33" s="471"/>
      <c r="CQ33" s="436" t="s">
        <v>201</v>
      </c>
      <c r="CR33" s="436"/>
      <c r="CS33" s="436"/>
      <c r="CT33" s="436"/>
      <c r="CU33" s="436"/>
      <c r="CV33" s="436"/>
      <c r="CW33" s="436"/>
      <c r="CX33" s="436"/>
      <c r="CY33" s="436"/>
      <c r="CZ33" s="436"/>
      <c r="DA33" s="436"/>
      <c r="DB33" s="436"/>
      <c r="DC33" s="436"/>
      <c r="DD33" s="436"/>
      <c r="DE33" s="436"/>
      <c r="DF33" s="203"/>
      <c r="DG33" s="636" t="s">
        <v>202</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下水道事業会計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6</v>
      </c>
      <c r="BX34" s="637"/>
      <c r="BY34" s="638" t="str">
        <f>IF('各会計、関係団体の財政状況及び健全化判断比率'!B68="","",'各会計、関係団体の財政状況及び健全化判断比率'!B68)</f>
        <v>神奈川県市町村職員退職手当組合</v>
      </c>
      <c r="BZ34" s="638"/>
      <c r="CA34" s="638"/>
      <c r="CB34" s="638"/>
      <c r="CC34" s="638"/>
      <c r="CD34" s="638"/>
      <c r="CE34" s="638"/>
      <c r="CF34" s="638"/>
      <c r="CG34" s="638"/>
      <c r="CH34" s="638"/>
      <c r="CI34" s="638"/>
      <c r="CJ34" s="638"/>
      <c r="CK34" s="638"/>
      <c r="CL34" s="638"/>
      <c r="CM34" s="638"/>
      <c r="CN34" s="178"/>
      <c r="CO34" s="637">
        <f>IF(CQ34="","",MAX(C34:D43,U34:V43,AM34:AN43,BE34:BF43,BW34:BX43)+1)</f>
        <v>10</v>
      </c>
      <c r="CP34" s="637"/>
      <c r="CQ34" s="638" t="str">
        <f>IF('各会計、関係団体の財政状況及び健全化判断比率'!BS7="","",'各会計、関係団体の財政状況及び健全化判断比率'!BS7)</f>
        <v>大磯町土地開発公社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介護保険事業特別会計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7</v>
      </c>
      <c r="BX35" s="637"/>
      <c r="BY35" s="638" t="str">
        <f>IF('各会計、関係団体の財政状況及び健全化判断比率'!B69="","",'各会計、関係団体の財政状況及び健全化判断比率'!B69)</f>
        <v>神奈川県後期高齢者医療広域連合（一般会計）</v>
      </c>
      <c r="BZ35" s="638"/>
      <c r="CA35" s="638"/>
      <c r="CB35" s="638"/>
      <c r="CC35" s="638"/>
      <c r="CD35" s="638"/>
      <c r="CE35" s="638"/>
      <c r="CF35" s="638"/>
      <c r="CG35" s="638"/>
      <c r="CH35" s="638"/>
      <c r="CI35" s="638"/>
      <c r="CJ35" s="638"/>
      <c r="CK35" s="638"/>
      <c r="CL35" s="638"/>
      <c r="CM35" s="638"/>
      <c r="CN35" s="178"/>
      <c r="CO35" s="637">
        <f t="shared" ref="CO35:CO43" si="3">IF(CQ35="","",CO34+1)</f>
        <v>11</v>
      </c>
      <c r="CP35" s="637"/>
      <c r="CQ35" s="638" t="str">
        <f>IF('各会計、関係団体の財政状況及び健全化判断比率'!BS8="","",'各会計、関係団体の財政状況及び健全化判断比率'!BS8)</f>
        <v>公益財団法人かながわ海岸美化財団</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8</v>
      </c>
      <c r="BX36" s="637"/>
      <c r="BY36" s="638" t="str">
        <f>IF('各会計、関係団体の財政状況及び健全化判断比率'!B70="","",'各会計、関係団体の財政状況及び健全化判断比率'!B70)</f>
        <v>神奈川県後期高齢者医療広域連合（後期高齢者医療特別会計）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9</v>
      </c>
      <c r="BX37" s="637"/>
      <c r="BY37" s="638" t="str">
        <f>IF('各会計、関係団体の財政状況及び健全化判断比率'!B71="","",'各会計、関係団体の財政状況及び健全化判断比率'!B71)</f>
        <v>神奈川県町村情報システム共同事業組合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581</v>
      </c>
    </row>
    <row r="54" spans="5:113" x14ac:dyDescent="0.2"/>
    <row r="55" spans="5:113" x14ac:dyDescent="0.2"/>
    <row r="56" spans="5:113" x14ac:dyDescent="0.2"/>
  </sheetData>
  <sheetProtection algorithmName="SHA-512" hashValue="on1dKklA8sDR76XlV8xyPL7L+f6mDuS9RRSD+EQr0zwBmVNcQ4H4M/JuA1VhNZce6EcDHfG4jDRAVHvBB4msMQ==" saltValue="ftNfzQ+2bcsDA78KGxuuS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16" t="s">
        <v>555</v>
      </c>
      <c r="D34" s="1216"/>
      <c r="E34" s="1217"/>
      <c r="F34" s="32">
        <v>5.37</v>
      </c>
      <c r="G34" s="33">
        <v>9.07</v>
      </c>
      <c r="H34" s="33">
        <v>12.6</v>
      </c>
      <c r="I34" s="33">
        <v>8.6999999999999993</v>
      </c>
      <c r="J34" s="34">
        <v>10.45</v>
      </c>
      <c r="K34" s="22"/>
      <c r="L34" s="22"/>
      <c r="M34" s="22"/>
      <c r="N34" s="22"/>
      <c r="O34" s="22"/>
      <c r="P34" s="22"/>
    </row>
    <row r="35" spans="1:16" ht="39" customHeight="1" x14ac:dyDescent="0.2">
      <c r="A35" s="22"/>
      <c r="B35" s="35"/>
      <c r="C35" s="1210" t="s">
        <v>556</v>
      </c>
      <c r="D35" s="1211"/>
      <c r="E35" s="1212"/>
      <c r="F35" s="36">
        <v>2.11</v>
      </c>
      <c r="G35" s="37">
        <v>3.53</v>
      </c>
      <c r="H35" s="37">
        <v>2.35</v>
      </c>
      <c r="I35" s="37">
        <v>2.72</v>
      </c>
      <c r="J35" s="38">
        <v>2.67</v>
      </c>
      <c r="K35" s="22"/>
      <c r="L35" s="22"/>
      <c r="M35" s="22"/>
      <c r="N35" s="22"/>
      <c r="O35" s="22"/>
      <c r="P35" s="22"/>
    </row>
    <row r="36" spans="1:16" ht="39" customHeight="1" x14ac:dyDescent="0.2">
      <c r="A36" s="22"/>
      <c r="B36" s="35"/>
      <c r="C36" s="1210" t="s">
        <v>557</v>
      </c>
      <c r="D36" s="1211"/>
      <c r="E36" s="1212"/>
      <c r="F36" s="36" t="s">
        <v>507</v>
      </c>
      <c r="G36" s="37" t="s">
        <v>507</v>
      </c>
      <c r="H36" s="37" t="s">
        <v>507</v>
      </c>
      <c r="I36" s="37">
        <v>0.8</v>
      </c>
      <c r="J36" s="38">
        <v>2.12</v>
      </c>
      <c r="K36" s="22"/>
      <c r="L36" s="22"/>
      <c r="M36" s="22"/>
      <c r="N36" s="22"/>
      <c r="O36" s="22"/>
      <c r="P36" s="22"/>
    </row>
    <row r="37" spans="1:16" ht="39" customHeight="1" x14ac:dyDescent="0.2">
      <c r="A37" s="22"/>
      <c r="B37" s="35"/>
      <c r="C37" s="1210" t="s">
        <v>558</v>
      </c>
      <c r="D37" s="1211"/>
      <c r="E37" s="1212"/>
      <c r="F37" s="36">
        <v>1.4</v>
      </c>
      <c r="G37" s="37">
        <v>0.76</v>
      </c>
      <c r="H37" s="37">
        <v>0.3</v>
      </c>
      <c r="I37" s="37">
        <v>1.02</v>
      </c>
      <c r="J37" s="38">
        <v>0.8</v>
      </c>
      <c r="K37" s="22"/>
      <c r="L37" s="22"/>
      <c r="M37" s="22"/>
      <c r="N37" s="22"/>
      <c r="O37" s="22"/>
      <c r="P37" s="22"/>
    </row>
    <row r="38" spans="1:16" ht="39" customHeight="1" x14ac:dyDescent="0.2">
      <c r="A38" s="22"/>
      <c r="B38" s="35"/>
      <c r="C38" s="1210" t="s">
        <v>559</v>
      </c>
      <c r="D38" s="1211"/>
      <c r="E38" s="1212"/>
      <c r="F38" s="36">
        <v>0.42</v>
      </c>
      <c r="G38" s="37">
        <v>0.26</v>
      </c>
      <c r="H38" s="37">
        <v>0.31</v>
      </c>
      <c r="I38" s="37">
        <v>0.27</v>
      </c>
      <c r="J38" s="38">
        <v>0.16</v>
      </c>
      <c r="K38" s="22"/>
      <c r="L38" s="22"/>
      <c r="M38" s="22"/>
      <c r="N38" s="22"/>
      <c r="O38" s="22"/>
      <c r="P38" s="22"/>
    </row>
    <row r="39" spans="1:16" ht="39" customHeight="1" x14ac:dyDescent="0.2">
      <c r="A39" s="22"/>
      <c r="B39" s="35"/>
      <c r="C39" s="1210"/>
      <c r="D39" s="1211"/>
      <c r="E39" s="1212"/>
      <c r="F39" s="36"/>
      <c r="G39" s="37"/>
      <c r="H39" s="37"/>
      <c r="I39" s="37"/>
      <c r="J39" s="38"/>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560</v>
      </c>
      <c r="D42" s="1211"/>
      <c r="E42" s="1212"/>
      <c r="F42" s="36" t="s">
        <v>507</v>
      </c>
      <c r="G42" s="37" t="s">
        <v>507</v>
      </c>
      <c r="H42" s="37" t="s">
        <v>507</v>
      </c>
      <c r="I42" s="37" t="s">
        <v>507</v>
      </c>
      <c r="J42" s="38" t="s">
        <v>507</v>
      </c>
      <c r="K42" s="22"/>
      <c r="L42" s="22"/>
      <c r="M42" s="22"/>
      <c r="N42" s="22"/>
      <c r="O42" s="22"/>
      <c r="P42" s="22"/>
    </row>
    <row r="43" spans="1:16" ht="39" customHeight="1" thickBot="1" x14ac:dyDescent="0.25">
      <c r="A43" s="22"/>
      <c r="B43" s="40"/>
      <c r="C43" s="1213" t="s">
        <v>561</v>
      </c>
      <c r="D43" s="1214"/>
      <c r="E43" s="1215"/>
      <c r="F43" s="41">
        <v>0.63</v>
      </c>
      <c r="G43" s="42">
        <v>1</v>
      </c>
      <c r="H43" s="42">
        <v>0.27</v>
      </c>
      <c r="I43" s="42" t="s">
        <v>507</v>
      </c>
      <c r="J43" s="43" t="s">
        <v>507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9RE/fmXp4yaNgUINqAyt311lqxNzj8ncoho8eGLoOTr1Bfhix2KeZd38KOhftmv7Veua9B2f8tEFLJA8AxwTQ==" saltValue="ps7kXvSDCKB7xwhOiUbT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660</v>
      </c>
      <c r="L45" s="60">
        <v>631</v>
      </c>
      <c r="M45" s="60">
        <v>638</v>
      </c>
      <c r="N45" s="60">
        <v>654</v>
      </c>
      <c r="O45" s="61">
        <v>733</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507</v>
      </c>
      <c r="L46" s="64" t="s">
        <v>507</v>
      </c>
      <c r="M46" s="64" t="s">
        <v>507</v>
      </c>
      <c r="N46" s="64" t="s">
        <v>507</v>
      </c>
      <c r="O46" s="65" t="s">
        <v>507</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507</v>
      </c>
      <c r="L47" s="64" t="s">
        <v>507</v>
      </c>
      <c r="M47" s="64" t="s">
        <v>507</v>
      </c>
      <c r="N47" s="64" t="s">
        <v>507</v>
      </c>
      <c r="O47" s="65" t="s">
        <v>507</v>
      </c>
      <c r="P47" s="48"/>
      <c r="Q47" s="48"/>
      <c r="R47" s="48"/>
      <c r="S47" s="48"/>
      <c r="T47" s="48"/>
      <c r="U47" s="48"/>
    </row>
    <row r="48" spans="1:21" ht="30.75" customHeight="1" x14ac:dyDescent="0.2">
      <c r="A48" s="48"/>
      <c r="B48" s="1220"/>
      <c r="C48" s="1221"/>
      <c r="D48" s="62"/>
      <c r="E48" s="1226" t="s">
        <v>15</v>
      </c>
      <c r="F48" s="1226"/>
      <c r="G48" s="1226"/>
      <c r="H48" s="1226"/>
      <c r="I48" s="1226"/>
      <c r="J48" s="1227"/>
      <c r="K48" s="63">
        <v>552</v>
      </c>
      <c r="L48" s="64">
        <v>561</v>
      </c>
      <c r="M48" s="64">
        <v>519</v>
      </c>
      <c r="N48" s="64">
        <v>479</v>
      </c>
      <c r="O48" s="65">
        <v>503</v>
      </c>
      <c r="P48" s="48"/>
      <c r="Q48" s="48"/>
      <c r="R48" s="48"/>
      <c r="S48" s="48"/>
      <c r="T48" s="48"/>
      <c r="U48" s="48"/>
    </row>
    <row r="49" spans="1:21" ht="30.75" customHeight="1" x14ac:dyDescent="0.2">
      <c r="A49" s="48"/>
      <c r="B49" s="1220"/>
      <c r="C49" s="1221"/>
      <c r="D49" s="62"/>
      <c r="E49" s="1226" t="s">
        <v>16</v>
      </c>
      <c r="F49" s="1226"/>
      <c r="G49" s="1226"/>
      <c r="H49" s="1226"/>
      <c r="I49" s="1226"/>
      <c r="J49" s="1227"/>
      <c r="K49" s="63" t="s">
        <v>507</v>
      </c>
      <c r="L49" s="64" t="s">
        <v>507</v>
      </c>
      <c r="M49" s="64" t="s">
        <v>507</v>
      </c>
      <c r="N49" s="64" t="s">
        <v>507</v>
      </c>
      <c r="O49" s="65" t="s">
        <v>507</v>
      </c>
      <c r="P49" s="48"/>
      <c r="Q49" s="48"/>
      <c r="R49" s="48"/>
      <c r="S49" s="48"/>
      <c r="T49" s="48"/>
      <c r="U49" s="48"/>
    </row>
    <row r="50" spans="1:21" ht="30.75" customHeight="1" x14ac:dyDescent="0.2">
      <c r="A50" s="48"/>
      <c r="B50" s="1220"/>
      <c r="C50" s="1221"/>
      <c r="D50" s="62"/>
      <c r="E50" s="1226" t="s">
        <v>17</v>
      </c>
      <c r="F50" s="1226"/>
      <c r="G50" s="1226"/>
      <c r="H50" s="1226"/>
      <c r="I50" s="1226"/>
      <c r="J50" s="1227"/>
      <c r="K50" s="63" t="s">
        <v>507</v>
      </c>
      <c r="L50" s="64" t="s">
        <v>507</v>
      </c>
      <c r="M50" s="64" t="s">
        <v>507</v>
      </c>
      <c r="N50" s="64" t="s">
        <v>507</v>
      </c>
      <c r="O50" s="65" t="s">
        <v>507</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507</v>
      </c>
      <c r="L51" s="64" t="s">
        <v>507</v>
      </c>
      <c r="M51" s="64" t="s">
        <v>507</v>
      </c>
      <c r="N51" s="64" t="s">
        <v>507</v>
      </c>
      <c r="O51" s="65" t="s">
        <v>507</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813</v>
      </c>
      <c r="L52" s="64">
        <v>831</v>
      </c>
      <c r="M52" s="64">
        <v>843</v>
      </c>
      <c r="N52" s="64">
        <v>873</v>
      </c>
      <c r="O52" s="65">
        <v>890</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399</v>
      </c>
      <c r="L53" s="69">
        <v>361</v>
      </c>
      <c r="M53" s="69">
        <v>314</v>
      </c>
      <c r="N53" s="69">
        <v>260</v>
      </c>
      <c r="O53" s="70">
        <v>346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5">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2">
      <c r="B57" s="1234" t="s">
        <v>25</v>
      </c>
      <c r="C57" s="1235"/>
      <c r="D57" s="1238" t="s">
        <v>26</v>
      </c>
      <c r="E57" s="1239"/>
      <c r="F57" s="1239"/>
      <c r="G57" s="1239"/>
      <c r="H57" s="1239"/>
      <c r="I57" s="1239"/>
      <c r="J57" s="1240"/>
      <c r="K57" s="83">
        <v>0</v>
      </c>
      <c r="L57" s="84">
        <v>0</v>
      </c>
      <c r="M57" s="84">
        <v>0</v>
      </c>
      <c r="N57" s="84">
        <v>0</v>
      </c>
      <c r="O57" s="85">
        <v>0</v>
      </c>
    </row>
    <row r="58" spans="1:21" ht="31.5" customHeight="1" thickBot="1" x14ac:dyDescent="0.25">
      <c r="B58" s="1236"/>
      <c r="C58" s="1237"/>
      <c r="D58" s="1241" t="s">
        <v>27</v>
      </c>
      <c r="E58" s="1242"/>
      <c r="F58" s="1242"/>
      <c r="G58" s="1242"/>
      <c r="H58" s="1242"/>
      <c r="I58" s="1242"/>
      <c r="J58" s="1243"/>
      <c r="K58" s="86">
        <v>0</v>
      </c>
      <c r="L58" s="87">
        <v>0</v>
      </c>
      <c r="M58" s="87">
        <v>0</v>
      </c>
      <c r="N58" s="87">
        <v>0</v>
      </c>
      <c r="O58" s="88">
        <v>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sfpIWOw5H4dB76+o+5IedJJe94THRqlTQbUqCkEJqrBD5A4fU8QYx/rbnMjiJ1CBPivNvUchPGcp3U/BnAjTg==" saltValue="ZJPucvoJ61VOhjG0hHdD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548</v>
      </c>
      <c r="J40" s="100" t="s">
        <v>549</v>
      </c>
      <c r="K40" s="100" t="s">
        <v>550</v>
      </c>
      <c r="L40" s="100" t="s">
        <v>551</v>
      </c>
      <c r="M40" s="101" t="s">
        <v>552</v>
      </c>
    </row>
    <row r="41" spans="2:13" ht="27.75" customHeight="1" x14ac:dyDescent="0.2">
      <c r="B41" s="1244" t="s">
        <v>30</v>
      </c>
      <c r="C41" s="1245"/>
      <c r="D41" s="102"/>
      <c r="E41" s="1250" t="s">
        <v>31</v>
      </c>
      <c r="F41" s="1250"/>
      <c r="G41" s="1250"/>
      <c r="H41" s="1251"/>
      <c r="I41" s="351">
        <v>7873</v>
      </c>
      <c r="J41" s="352">
        <v>7777</v>
      </c>
      <c r="K41" s="352">
        <v>8264</v>
      </c>
      <c r="L41" s="352">
        <v>8191</v>
      </c>
      <c r="M41" s="353">
        <v>8534</v>
      </c>
    </row>
    <row r="42" spans="2:13" ht="27.75" customHeight="1" x14ac:dyDescent="0.2">
      <c r="B42" s="1246"/>
      <c r="C42" s="1247"/>
      <c r="D42" s="103"/>
      <c r="E42" s="1252" t="s">
        <v>32</v>
      </c>
      <c r="F42" s="1252"/>
      <c r="G42" s="1252"/>
      <c r="H42" s="1253"/>
      <c r="I42" s="354">
        <v>688</v>
      </c>
      <c r="J42" s="355">
        <v>688</v>
      </c>
      <c r="K42" s="355">
        <v>688</v>
      </c>
      <c r="L42" s="355">
        <v>688</v>
      </c>
      <c r="M42" s="356">
        <v>688</v>
      </c>
    </row>
    <row r="43" spans="2:13" ht="27.75" customHeight="1" x14ac:dyDescent="0.2">
      <c r="B43" s="1246"/>
      <c r="C43" s="1247"/>
      <c r="D43" s="103"/>
      <c r="E43" s="1252" t="s">
        <v>33</v>
      </c>
      <c r="F43" s="1252"/>
      <c r="G43" s="1252"/>
      <c r="H43" s="1253"/>
      <c r="I43" s="354">
        <v>7631</v>
      </c>
      <c r="J43" s="355">
        <v>7915</v>
      </c>
      <c r="K43" s="355">
        <v>7837</v>
      </c>
      <c r="L43" s="355">
        <v>7544</v>
      </c>
      <c r="M43" s="356">
        <v>7211</v>
      </c>
    </row>
    <row r="44" spans="2:13" ht="27.75" customHeight="1" x14ac:dyDescent="0.2">
      <c r="B44" s="1246"/>
      <c r="C44" s="1247"/>
      <c r="D44" s="103"/>
      <c r="E44" s="1252" t="s">
        <v>34</v>
      </c>
      <c r="F44" s="1252"/>
      <c r="G44" s="1252"/>
      <c r="H44" s="1253"/>
      <c r="I44" s="354" t="s">
        <v>507</v>
      </c>
      <c r="J44" s="355" t="s">
        <v>507</v>
      </c>
      <c r="K44" s="355" t="s">
        <v>507</v>
      </c>
      <c r="L44" s="355" t="s">
        <v>507</v>
      </c>
      <c r="M44" s="356" t="s">
        <v>507</v>
      </c>
    </row>
    <row r="45" spans="2:13" ht="27.75" customHeight="1" x14ac:dyDescent="0.2">
      <c r="B45" s="1246"/>
      <c r="C45" s="1247"/>
      <c r="D45" s="103"/>
      <c r="E45" s="1252" t="s">
        <v>35</v>
      </c>
      <c r="F45" s="1252"/>
      <c r="G45" s="1252"/>
      <c r="H45" s="1253"/>
      <c r="I45" s="354">
        <v>2400</v>
      </c>
      <c r="J45" s="355">
        <v>2321</v>
      </c>
      <c r="K45" s="355">
        <v>2278</v>
      </c>
      <c r="L45" s="355">
        <v>2181</v>
      </c>
      <c r="M45" s="356">
        <v>2112</v>
      </c>
    </row>
    <row r="46" spans="2:13" ht="27.75" customHeight="1" x14ac:dyDescent="0.2">
      <c r="B46" s="1246"/>
      <c r="C46" s="1247"/>
      <c r="D46" s="104"/>
      <c r="E46" s="1252" t="s">
        <v>36</v>
      </c>
      <c r="F46" s="1252"/>
      <c r="G46" s="1252"/>
      <c r="H46" s="1253"/>
      <c r="I46" s="354" t="s">
        <v>507</v>
      </c>
      <c r="J46" s="355" t="s">
        <v>507</v>
      </c>
      <c r="K46" s="355" t="s">
        <v>507</v>
      </c>
      <c r="L46" s="355" t="s">
        <v>507</v>
      </c>
      <c r="M46" s="356" t="s">
        <v>507</v>
      </c>
    </row>
    <row r="47" spans="2:13" ht="27.75" customHeight="1" x14ac:dyDescent="0.2">
      <c r="B47" s="1246"/>
      <c r="C47" s="1247"/>
      <c r="D47" s="105"/>
      <c r="E47" s="1254" t="s">
        <v>37</v>
      </c>
      <c r="F47" s="1255"/>
      <c r="G47" s="1255"/>
      <c r="H47" s="1256"/>
      <c r="I47" s="354" t="s">
        <v>507</v>
      </c>
      <c r="J47" s="355" t="s">
        <v>507</v>
      </c>
      <c r="K47" s="355" t="s">
        <v>507</v>
      </c>
      <c r="L47" s="355" t="s">
        <v>507</v>
      </c>
      <c r="M47" s="356" t="s">
        <v>507</v>
      </c>
    </row>
    <row r="48" spans="2:13" ht="27.75" customHeight="1" x14ac:dyDescent="0.2">
      <c r="B48" s="1246"/>
      <c r="C48" s="1247"/>
      <c r="D48" s="103"/>
      <c r="E48" s="1252" t="s">
        <v>38</v>
      </c>
      <c r="F48" s="1252"/>
      <c r="G48" s="1252"/>
      <c r="H48" s="1253"/>
      <c r="I48" s="354" t="s">
        <v>507</v>
      </c>
      <c r="J48" s="355" t="s">
        <v>507</v>
      </c>
      <c r="K48" s="355" t="s">
        <v>507</v>
      </c>
      <c r="L48" s="355" t="s">
        <v>507</v>
      </c>
      <c r="M48" s="356" t="s">
        <v>507</v>
      </c>
    </row>
    <row r="49" spans="2:13" ht="27.75" customHeight="1" x14ac:dyDescent="0.2">
      <c r="B49" s="1248"/>
      <c r="C49" s="1249"/>
      <c r="D49" s="103"/>
      <c r="E49" s="1252" t="s">
        <v>39</v>
      </c>
      <c r="F49" s="1252"/>
      <c r="G49" s="1252"/>
      <c r="H49" s="1253"/>
      <c r="I49" s="354" t="s">
        <v>507</v>
      </c>
      <c r="J49" s="355" t="s">
        <v>507</v>
      </c>
      <c r="K49" s="355" t="s">
        <v>507</v>
      </c>
      <c r="L49" s="355" t="s">
        <v>507</v>
      </c>
      <c r="M49" s="356" t="s">
        <v>507</v>
      </c>
    </row>
    <row r="50" spans="2:13" ht="27.75" customHeight="1" x14ac:dyDescent="0.2">
      <c r="B50" s="1257" t="s">
        <v>40</v>
      </c>
      <c r="C50" s="1258"/>
      <c r="D50" s="106"/>
      <c r="E50" s="1252" t="s">
        <v>41</v>
      </c>
      <c r="F50" s="1252"/>
      <c r="G50" s="1252"/>
      <c r="H50" s="1253"/>
      <c r="I50" s="354">
        <v>2694</v>
      </c>
      <c r="J50" s="355">
        <v>2958</v>
      </c>
      <c r="K50" s="355">
        <v>3578</v>
      </c>
      <c r="L50" s="355">
        <v>4308</v>
      </c>
      <c r="M50" s="356">
        <v>5127</v>
      </c>
    </row>
    <row r="51" spans="2:13" ht="27.75" customHeight="1" x14ac:dyDescent="0.2">
      <c r="B51" s="1246"/>
      <c r="C51" s="1247"/>
      <c r="D51" s="103"/>
      <c r="E51" s="1252" t="s">
        <v>42</v>
      </c>
      <c r="F51" s="1252"/>
      <c r="G51" s="1252"/>
      <c r="H51" s="1253"/>
      <c r="I51" s="354" t="s">
        <v>507</v>
      </c>
      <c r="J51" s="355" t="s">
        <v>507</v>
      </c>
      <c r="K51" s="355" t="s">
        <v>507</v>
      </c>
      <c r="L51" s="355">
        <v>525</v>
      </c>
      <c r="M51" s="356">
        <v>899</v>
      </c>
    </row>
    <row r="52" spans="2:13" ht="27.75" customHeight="1" x14ac:dyDescent="0.2">
      <c r="B52" s="1248"/>
      <c r="C52" s="1249"/>
      <c r="D52" s="103"/>
      <c r="E52" s="1252" t="s">
        <v>43</v>
      </c>
      <c r="F52" s="1252"/>
      <c r="G52" s="1252"/>
      <c r="H52" s="1253"/>
      <c r="I52" s="354">
        <v>11294</v>
      </c>
      <c r="J52" s="355">
        <v>11216</v>
      </c>
      <c r="K52" s="355">
        <v>11134</v>
      </c>
      <c r="L52" s="355">
        <v>11031</v>
      </c>
      <c r="M52" s="356">
        <v>11118</v>
      </c>
    </row>
    <row r="53" spans="2:13" ht="27.75" customHeight="1" thickBot="1" x14ac:dyDescent="0.25">
      <c r="B53" s="1259" t="s">
        <v>44</v>
      </c>
      <c r="C53" s="1260"/>
      <c r="D53" s="107"/>
      <c r="E53" s="1261" t="s">
        <v>45</v>
      </c>
      <c r="F53" s="1261"/>
      <c r="G53" s="1261"/>
      <c r="H53" s="1262"/>
      <c r="I53" s="357">
        <v>4605</v>
      </c>
      <c r="J53" s="358">
        <v>4528</v>
      </c>
      <c r="K53" s="358">
        <v>4355</v>
      </c>
      <c r="L53" s="358">
        <v>2741</v>
      </c>
      <c r="M53" s="359">
        <v>1401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FYZo+c0JTovVLnYFXRIqmWCEbQgPanB/ZnYX85Cf+IK4guQnOICaKh5p/ouP7F5ygl8PfmemwvVD+znKq1Fbag==" saltValue="/yLpIWHibSoSZweMJVzU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550</v>
      </c>
      <c r="G54" s="116" t="s">
        <v>551</v>
      </c>
      <c r="H54" s="117" t="s">
        <v>552</v>
      </c>
    </row>
    <row r="55" spans="2:8" ht="52.5" customHeight="1" x14ac:dyDescent="0.2">
      <c r="B55" s="118"/>
      <c r="C55" s="1271" t="s">
        <v>48</v>
      </c>
      <c r="D55" s="1271"/>
      <c r="E55" s="1272"/>
      <c r="F55" s="119">
        <v>1016</v>
      </c>
      <c r="G55" s="119">
        <v>1147</v>
      </c>
      <c r="H55" s="120">
        <v>1504</v>
      </c>
    </row>
    <row r="56" spans="2:8" ht="52.5" customHeight="1" x14ac:dyDescent="0.2">
      <c r="B56" s="121"/>
      <c r="C56" s="1273" t="s">
        <v>49</v>
      </c>
      <c r="D56" s="1273"/>
      <c r="E56" s="1274"/>
      <c r="F56" s="122">
        <v>0</v>
      </c>
      <c r="G56" s="122">
        <v>0</v>
      </c>
      <c r="H56" s="123">
        <v>0</v>
      </c>
    </row>
    <row r="57" spans="2:8" ht="53.25" customHeight="1" x14ac:dyDescent="0.2">
      <c r="B57" s="121"/>
      <c r="C57" s="1275" t="s">
        <v>50</v>
      </c>
      <c r="D57" s="1275"/>
      <c r="E57" s="1276"/>
      <c r="F57" s="124">
        <v>1664</v>
      </c>
      <c r="G57" s="124">
        <v>2204</v>
      </c>
      <c r="H57" s="125">
        <v>2569</v>
      </c>
    </row>
    <row r="58" spans="2:8" ht="45.75" customHeight="1" x14ac:dyDescent="0.2">
      <c r="B58" s="126"/>
      <c r="C58" s="1263" t="s">
        <v>575</v>
      </c>
      <c r="D58" s="1264"/>
      <c r="E58" s="1265"/>
      <c r="F58" s="127">
        <v>527</v>
      </c>
      <c r="G58" s="127">
        <v>894</v>
      </c>
      <c r="H58" s="128">
        <v>1094</v>
      </c>
    </row>
    <row r="59" spans="2:8" ht="45.75" customHeight="1" x14ac:dyDescent="0.2">
      <c r="B59" s="126"/>
      <c r="C59" s="1263" t="s">
        <v>576</v>
      </c>
      <c r="D59" s="1264"/>
      <c r="E59" s="1265"/>
      <c r="F59" s="127">
        <v>598</v>
      </c>
      <c r="G59" s="127">
        <v>765</v>
      </c>
      <c r="H59" s="128">
        <v>924</v>
      </c>
    </row>
    <row r="60" spans="2:8" ht="45.75" customHeight="1" x14ac:dyDescent="0.2">
      <c r="B60" s="126"/>
      <c r="C60" s="1263" t="s">
        <v>577</v>
      </c>
      <c r="D60" s="1264"/>
      <c r="E60" s="1265"/>
      <c r="F60" s="127">
        <v>141</v>
      </c>
      <c r="G60" s="127">
        <v>141</v>
      </c>
      <c r="H60" s="128">
        <v>141</v>
      </c>
    </row>
    <row r="61" spans="2:8" ht="45.75" customHeight="1" x14ac:dyDescent="0.2">
      <c r="B61" s="126"/>
      <c r="C61" s="1263" t="s">
        <v>578</v>
      </c>
      <c r="D61" s="1264"/>
      <c r="E61" s="1265"/>
      <c r="F61" s="127">
        <v>97</v>
      </c>
      <c r="G61" s="127">
        <v>98</v>
      </c>
      <c r="H61" s="128">
        <v>98</v>
      </c>
    </row>
    <row r="62" spans="2:8" ht="45.75" customHeight="1" thickBot="1" x14ac:dyDescent="0.25">
      <c r="B62" s="129"/>
      <c r="C62" s="1266" t="s">
        <v>579</v>
      </c>
      <c r="D62" s="1267"/>
      <c r="E62" s="1268"/>
      <c r="F62" s="130">
        <v>92</v>
      </c>
      <c r="G62" s="130">
        <v>94</v>
      </c>
      <c r="H62" s="131">
        <v>95</v>
      </c>
    </row>
    <row r="63" spans="2:8" ht="52.5" customHeight="1" thickBot="1" x14ac:dyDescent="0.25">
      <c r="B63" s="132"/>
      <c r="C63" s="1269" t="s">
        <v>51</v>
      </c>
      <c r="D63" s="1269"/>
      <c r="E63" s="1270"/>
      <c r="F63" s="133">
        <v>2681</v>
      </c>
      <c r="G63" s="133">
        <v>3351</v>
      </c>
      <c r="H63" s="134">
        <v>4074</v>
      </c>
    </row>
    <row r="64" spans="2:8" ht="13.2" x14ac:dyDescent="0.2"/>
  </sheetData>
  <sheetProtection algorithmName="SHA-512" hashValue="50rGyBb9rYJCGt1g1Shrj0o31peUEHBDnntnAJ9+QnTVJE5H2NRwhHZ64Cr5E5Kcl57ek2E39lmrXGshk3R7/Q==" saltValue="0ZH60Eg2eCLEqHNc8fTz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582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583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5" t="s">
        <v>591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584</v>
      </c>
    </row>
    <row r="50" spans="1:109" ht="13.2" x14ac:dyDescent="0.2">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548</v>
      </c>
      <c r="BQ50" s="1283"/>
      <c r="BR50" s="1283"/>
      <c r="BS50" s="1283"/>
      <c r="BT50" s="1283"/>
      <c r="BU50" s="1283"/>
      <c r="BV50" s="1283"/>
      <c r="BW50" s="1283"/>
      <c r="BX50" s="1283" t="s">
        <v>549</v>
      </c>
      <c r="BY50" s="1283"/>
      <c r="BZ50" s="1283"/>
      <c r="CA50" s="1283"/>
      <c r="CB50" s="1283"/>
      <c r="CC50" s="1283"/>
      <c r="CD50" s="1283"/>
      <c r="CE50" s="1283"/>
      <c r="CF50" s="1283" t="s">
        <v>550</v>
      </c>
      <c r="CG50" s="1283"/>
      <c r="CH50" s="1283"/>
      <c r="CI50" s="1283"/>
      <c r="CJ50" s="1283"/>
      <c r="CK50" s="1283"/>
      <c r="CL50" s="1283"/>
      <c r="CM50" s="1283"/>
      <c r="CN50" s="1283" t="s">
        <v>551</v>
      </c>
      <c r="CO50" s="1283"/>
      <c r="CP50" s="1283"/>
      <c r="CQ50" s="1283"/>
      <c r="CR50" s="1283"/>
      <c r="CS50" s="1283"/>
      <c r="CT50" s="1283"/>
      <c r="CU50" s="1283"/>
      <c r="CV50" s="1283" t="s">
        <v>552</v>
      </c>
      <c r="CW50" s="1283"/>
      <c r="CX50" s="1283"/>
      <c r="CY50" s="1283"/>
      <c r="CZ50" s="1283"/>
      <c r="DA50" s="1283"/>
      <c r="DB50" s="1283"/>
      <c r="DC50" s="1283"/>
    </row>
    <row r="51" spans="1:109" ht="13.5" customHeight="1" x14ac:dyDescent="0.2">
      <c r="B51" s="376"/>
      <c r="G51" s="1294"/>
      <c r="H51" s="1294"/>
      <c r="I51" s="1298"/>
      <c r="J51" s="1298"/>
      <c r="K51" s="1284"/>
      <c r="L51" s="1284"/>
      <c r="M51" s="1284"/>
      <c r="N51" s="1284"/>
      <c r="AM51" s="385"/>
      <c r="AN51" s="1282" t="s">
        <v>585</v>
      </c>
      <c r="AO51" s="1282"/>
      <c r="AP51" s="1282"/>
      <c r="AQ51" s="1282"/>
      <c r="AR51" s="1282"/>
      <c r="AS51" s="1282"/>
      <c r="AT51" s="1282"/>
      <c r="AU51" s="1282"/>
      <c r="AV51" s="1282"/>
      <c r="AW51" s="1282"/>
      <c r="AX51" s="1282"/>
      <c r="AY51" s="1282"/>
      <c r="AZ51" s="1282"/>
      <c r="BA51" s="1282"/>
      <c r="BB51" s="1282" t="s">
        <v>586</v>
      </c>
      <c r="BC51" s="1282"/>
      <c r="BD51" s="1282"/>
      <c r="BE51" s="1282"/>
      <c r="BF51" s="1282"/>
      <c r="BG51" s="1282"/>
      <c r="BH51" s="1282"/>
      <c r="BI51" s="1282"/>
      <c r="BJ51" s="1282"/>
      <c r="BK51" s="1282"/>
      <c r="BL51" s="1282"/>
      <c r="BM51" s="1282"/>
      <c r="BN51" s="1282"/>
      <c r="BO51" s="1282"/>
      <c r="BP51" s="1279">
        <v>76.900000000000006</v>
      </c>
      <c r="BQ51" s="1279"/>
      <c r="BR51" s="1279"/>
      <c r="BS51" s="1279"/>
      <c r="BT51" s="1279"/>
      <c r="BU51" s="1279"/>
      <c r="BV51" s="1279"/>
      <c r="BW51" s="1279"/>
      <c r="BX51" s="1279">
        <v>76.8</v>
      </c>
      <c r="BY51" s="1279"/>
      <c r="BZ51" s="1279"/>
      <c r="CA51" s="1279"/>
      <c r="CB51" s="1279"/>
      <c r="CC51" s="1279"/>
      <c r="CD51" s="1279"/>
      <c r="CE51" s="1279"/>
      <c r="CF51" s="1279">
        <v>73.400000000000006</v>
      </c>
      <c r="CG51" s="1279"/>
      <c r="CH51" s="1279"/>
      <c r="CI51" s="1279"/>
      <c r="CJ51" s="1279"/>
      <c r="CK51" s="1279"/>
      <c r="CL51" s="1279"/>
      <c r="CM51" s="1279"/>
      <c r="CN51" s="1279">
        <v>44.4</v>
      </c>
      <c r="CO51" s="1279"/>
      <c r="CP51" s="1279"/>
      <c r="CQ51" s="1279"/>
      <c r="CR51" s="1279"/>
      <c r="CS51" s="1279"/>
      <c r="CT51" s="1279"/>
      <c r="CU51" s="1279"/>
      <c r="CV51" s="1279">
        <v>20.8</v>
      </c>
      <c r="CW51" s="1279"/>
      <c r="CX51" s="1279"/>
      <c r="CY51" s="1279"/>
      <c r="CZ51" s="1279"/>
      <c r="DA51" s="1279"/>
      <c r="DB51" s="1279"/>
      <c r="DC51" s="1279"/>
    </row>
    <row r="52" spans="1:109" ht="13.2" x14ac:dyDescent="0.2">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587</v>
      </c>
      <c r="BC53" s="1282"/>
      <c r="BD53" s="1282"/>
      <c r="BE53" s="1282"/>
      <c r="BF53" s="1282"/>
      <c r="BG53" s="1282"/>
      <c r="BH53" s="1282"/>
      <c r="BI53" s="1282"/>
      <c r="BJ53" s="1282"/>
      <c r="BK53" s="1282"/>
      <c r="BL53" s="1282"/>
      <c r="BM53" s="1282"/>
      <c r="BN53" s="1282"/>
      <c r="BO53" s="1282"/>
      <c r="BP53" s="1279">
        <v>58</v>
      </c>
      <c r="BQ53" s="1279"/>
      <c r="BR53" s="1279"/>
      <c r="BS53" s="1279"/>
      <c r="BT53" s="1279"/>
      <c r="BU53" s="1279"/>
      <c r="BV53" s="1279"/>
      <c r="BW53" s="1279"/>
      <c r="BX53" s="1279">
        <v>60.2</v>
      </c>
      <c r="BY53" s="1279"/>
      <c r="BZ53" s="1279"/>
      <c r="CA53" s="1279"/>
      <c r="CB53" s="1279"/>
      <c r="CC53" s="1279"/>
      <c r="CD53" s="1279"/>
      <c r="CE53" s="1279"/>
      <c r="CF53" s="1279">
        <v>61.4</v>
      </c>
      <c r="CG53" s="1279"/>
      <c r="CH53" s="1279"/>
      <c r="CI53" s="1279"/>
      <c r="CJ53" s="1279"/>
      <c r="CK53" s="1279"/>
      <c r="CL53" s="1279"/>
      <c r="CM53" s="1279"/>
      <c r="CN53" s="1279">
        <v>61.2</v>
      </c>
      <c r="CO53" s="1279"/>
      <c r="CP53" s="1279"/>
      <c r="CQ53" s="1279"/>
      <c r="CR53" s="1279"/>
      <c r="CS53" s="1279"/>
      <c r="CT53" s="1279"/>
      <c r="CU53" s="1279"/>
      <c r="CV53" s="1279">
        <v>62.6</v>
      </c>
      <c r="CW53" s="1279"/>
      <c r="CX53" s="1279"/>
      <c r="CY53" s="1279"/>
      <c r="CZ53" s="1279"/>
      <c r="DA53" s="1279"/>
      <c r="DB53" s="1279"/>
      <c r="DC53" s="1279"/>
    </row>
    <row r="54" spans="1:109" ht="13.2" x14ac:dyDescent="0.2">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384"/>
      <c r="B55" s="376"/>
      <c r="G55" s="1277"/>
      <c r="H55" s="1277"/>
      <c r="I55" s="1277"/>
      <c r="J55" s="1277"/>
      <c r="K55" s="1284"/>
      <c r="L55" s="1284"/>
      <c r="M55" s="1284"/>
      <c r="N55" s="1284"/>
      <c r="AN55" s="1283" t="s">
        <v>588</v>
      </c>
      <c r="AO55" s="1283"/>
      <c r="AP55" s="1283"/>
      <c r="AQ55" s="1283"/>
      <c r="AR55" s="1283"/>
      <c r="AS55" s="1283"/>
      <c r="AT55" s="1283"/>
      <c r="AU55" s="1283"/>
      <c r="AV55" s="1283"/>
      <c r="AW55" s="1283"/>
      <c r="AX55" s="1283"/>
      <c r="AY55" s="1283"/>
      <c r="AZ55" s="1283"/>
      <c r="BA55" s="1283"/>
      <c r="BB55" s="1282" t="s">
        <v>586</v>
      </c>
      <c r="BC55" s="1282"/>
      <c r="BD55" s="1282"/>
      <c r="BE55" s="1282"/>
      <c r="BF55" s="1282"/>
      <c r="BG55" s="1282"/>
      <c r="BH55" s="1282"/>
      <c r="BI55" s="1282"/>
      <c r="BJ55" s="1282"/>
      <c r="BK55" s="1282"/>
      <c r="BL55" s="1282"/>
      <c r="BM55" s="1282"/>
      <c r="BN55" s="1282"/>
      <c r="BO55" s="1282"/>
      <c r="BP55" s="1279">
        <v>20.2</v>
      </c>
      <c r="BQ55" s="1279"/>
      <c r="BR55" s="1279"/>
      <c r="BS55" s="1279"/>
      <c r="BT55" s="1279"/>
      <c r="BU55" s="1279"/>
      <c r="BV55" s="1279"/>
      <c r="BW55" s="1279"/>
      <c r="BX55" s="1279">
        <v>18.2</v>
      </c>
      <c r="BY55" s="1279"/>
      <c r="BZ55" s="1279"/>
      <c r="CA55" s="1279"/>
      <c r="CB55" s="1279"/>
      <c r="CC55" s="1279"/>
      <c r="CD55" s="1279"/>
      <c r="CE55" s="1279"/>
      <c r="CF55" s="1279">
        <v>20.3</v>
      </c>
      <c r="CG55" s="1279"/>
      <c r="CH55" s="1279"/>
      <c r="CI55" s="1279"/>
      <c r="CJ55" s="1279"/>
      <c r="CK55" s="1279"/>
      <c r="CL55" s="1279"/>
      <c r="CM55" s="1279"/>
      <c r="CN55" s="1279">
        <v>15.5</v>
      </c>
      <c r="CO55" s="1279"/>
      <c r="CP55" s="1279"/>
      <c r="CQ55" s="1279"/>
      <c r="CR55" s="1279"/>
      <c r="CS55" s="1279"/>
      <c r="CT55" s="1279"/>
      <c r="CU55" s="1279"/>
      <c r="CV55" s="1279">
        <v>4.5999999999999996</v>
      </c>
      <c r="CW55" s="1279"/>
      <c r="CX55" s="1279"/>
      <c r="CY55" s="1279"/>
      <c r="CZ55" s="1279"/>
      <c r="DA55" s="1279"/>
      <c r="DB55" s="1279"/>
      <c r="DC55" s="1279"/>
    </row>
    <row r="56" spans="1:109" ht="13.2" x14ac:dyDescent="0.2">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ht="13.2" x14ac:dyDescent="0.2">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587</v>
      </c>
      <c r="BC57" s="1282"/>
      <c r="BD57" s="1282"/>
      <c r="BE57" s="1282"/>
      <c r="BF57" s="1282"/>
      <c r="BG57" s="1282"/>
      <c r="BH57" s="1282"/>
      <c r="BI57" s="1282"/>
      <c r="BJ57" s="1282"/>
      <c r="BK57" s="1282"/>
      <c r="BL57" s="1282"/>
      <c r="BM57" s="1282"/>
      <c r="BN57" s="1282"/>
      <c r="BO57" s="1282"/>
      <c r="BP57" s="1279">
        <v>57.5</v>
      </c>
      <c r="BQ57" s="1279"/>
      <c r="BR57" s="1279"/>
      <c r="BS57" s="1279"/>
      <c r="BT57" s="1279"/>
      <c r="BU57" s="1279"/>
      <c r="BV57" s="1279"/>
      <c r="BW57" s="1279"/>
      <c r="BX57" s="1279">
        <v>59.3</v>
      </c>
      <c r="BY57" s="1279"/>
      <c r="BZ57" s="1279"/>
      <c r="CA57" s="1279"/>
      <c r="CB57" s="1279"/>
      <c r="CC57" s="1279"/>
      <c r="CD57" s="1279"/>
      <c r="CE57" s="1279"/>
      <c r="CF57" s="1279">
        <v>60.3</v>
      </c>
      <c r="CG57" s="1279"/>
      <c r="CH57" s="1279"/>
      <c r="CI57" s="1279"/>
      <c r="CJ57" s="1279"/>
      <c r="CK57" s="1279"/>
      <c r="CL57" s="1279"/>
      <c r="CM57" s="1279"/>
      <c r="CN57" s="1279">
        <v>61.5</v>
      </c>
      <c r="CO57" s="1279"/>
      <c r="CP57" s="1279"/>
      <c r="CQ57" s="1279"/>
      <c r="CR57" s="1279"/>
      <c r="CS57" s="1279"/>
      <c r="CT57" s="1279"/>
      <c r="CU57" s="1279"/>
      <c r="CV57" s="1279">
        <v>61</v>
      </c>
      <c r="CW57" s="1279"/>
      <c r="CX57" s="1279"/>
      <c r="CY57" s="1279"/>
      <c r="CZ57" s="1279"/>
      <c r="DA57" s="1279"/>
      <c r="DB57" s="1279"/>
      <c r="DC57" s="1279"/>
      <c r="DD57" s="389"/>
      <c r="DE57" s="388"/>
    </row>
    <row r="58" spans="1:109" s="384" customFormat="1" ht="13.2" x14ac:dyDescent="0.2">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589</v>
      </c>
    </row>
    <row r="64" spans="1:109" ht="13.2" x14ac:dyDescent="0.2">
      <c r="B64" s="376"/>
      <c r="G64" s="383"/>
      <c r="I64" s="396"/>
      <c r="J64" s="396"/>
      <c r="K64" s="396"/>
      <c r="L64" s="396"/>
      <c r="M64" s="396"/>
      <c r="N64" s="397"/>
      <c r="AM64" s="383"/>
      <c r="AN64" s="383" t="s">
        <v>583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5" t="s">
        <v>592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584</v>
      </c>
    </row>
    <row r="72" spans="2:107" ht="13.2" x14ac:dyDescent="0.2">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548</v>
      </c>
      <c r="BQ72" s="1283"/>
      <c r="BR72" s="1283"/>
      <c r="BS72" s="1283"/>
      <c r="BT72" s="1283"/>
      <c r="BU72" s="1283"/>
      <c r="BV72" s="1283"/>
      <c r="BW72" s="1283"/>
      <c r="BX72" s="1283" t="s">
        <v>549</v>
      </c>
      <c r="BY72" s="1283"/>
      <c r="BZ72" s="1283"/>
      <c r="CA72" s="1283"/>
      <c r="CB72" s="1283"/>
      <c r="CC72" s="1283"/>
      <c r="CD72" s="1283"/>
      <c r="CE72" s="1283"/>
      <c r="CF72" s="1283" t="s">
        <v>550</v>
      </c>
      <c r="CG72" s="1283"/>
      <c r="CH72" s="1283"/>
      <c r="CI72" s="1283"/>
      <c r="CJ72" s="1283"/>
      <c r="CK72" s="1283"/>
      <c r="CL72" s="1283"/>
      <c r="CM72" s="1283"/>
      <c r="CN72" s="1283" t="s">
        <v>551</v>
      </c>
      <c r="CO72" s="1283"/>
      <c r="CP72" s="1283"/>
      <c r="CQ72" s="1283"/>
      <c r="CR72" s="1283"/>
      <c r="CS72" s="1283"/>
      <c r="CT72" s="1283"/>
      <c r="CU72" s="1283"/>
      <c r="CV72" s="1283" t="s">
        <v>552</v>
      </c>
      <c r="CW72" s="1283"/>
      <c r="CX72" s="1283"/>
      <c r="CY72" s="1283"/>
      <c r="CZ72" s="1283"/>
      <c r="DA72" s="1283"/>
      <c r="DB72" s="1283"/>
      <c r="DC72" s="1283"/>
    </row>
    <row r="73" spans="2:107" ht="13.2" x14ac:dyDescent="0.2">
      <c r="B73" s="376"/>
      <c r="G73" s="1294"/>
      <c r="H73" s="1294"/>
      <c r="I73" s="1294"/>
      <c r="J73" s="1294"/>
      <c r="K73" s="1278"/>
      <c r="L73" s="1278"/>
      <c r="M73" s="1278"/>
      <c r="N73" s="1278"/>
      <c r="AM73" s="385"/>
      <c r="AN73" s="1282" t="s">
        <v>585</v>
      </c>
      <c r="AO73" s="1282"/>
      <c r="AP73" s="1282"/>
      <c r="AQ73" s="1282"/>
      <c r="AR73" s="1282"/>
      <c r="AS73" s="1282"/>
      <c r="AT73" s="1282"/>
      <c r="AU73" s="1282"/>
      <c r="AV73" s="1282"/>
      <c r="AW73" s="1282"/>
      <c r="AX73" s="1282"/>
      <c r="AY73" s="1282"/>
      <c r="AZ73" s="1282"/>
      <c r="BA73" s="1282"/>
      <c r="BB73" s="1282" t="s">
        <v>586</v>
      </c>
      <c r="BC73" s="1282"/>
      <c r="BD73" s="1282"/>
      <c r="BE73" s="1282"/>
      <c r="BF73" s="1282"/>
      <c r="BG73" s="1282"/>
      <c r="BH73" s="1282"/>
      <c r="BI73" s="1282"/>
      <c r="BJ73" s="1282"/>
      <c r="BK73" s="1282"/>
      <c r="BL73" s="1282"/>
      <c r="BM73" s="1282"/>
      <c r="BN73" s="1282"/>
      <c r="BO73" s="1282"/>
      <c r="BP73" s="1279">
        <v>76.900000000000006</v>
      </c>
      <c r="BQ73" s="1279"/>
      <c r="BR73" s="1279"/>
      <c r="BS73" s="1279"/>
      <c r="BT73" s="1279"/>
      <c r="BU73" s="1279"/>
      <c r="BV73" s="1279"/>
      <c r="BW73" s="1279"/>
      <c r="BX73" s="1279">
        <v>76.8</v>
      </c>
      <c r="BY73" s="1279"/>
      <c r="BZ73" s="1279"/>
      <c r="CA73" s="1279"/>
      <c r="CB73" s="1279"/>
      <c r="CC73" s="1279"/>
      <c r="CD73" s="1279"/>
      <c r="CE73" s="1279"/>
      <c r="CF73" s="1279">
        <v>73.400000000000006</v>
      </c>
      <c r="CG73" s="1279"/>
      <c r="CH73" s="1279"/>
      <c r="CI73" s="1279"/>
      <c r="CJ73" s="1279"/>
      <c r="CK73" s="1279"/>
      <c r="CL73" s="1279"/>
      <c r="CM73" s="1279"/>
      <c r="CN73" s="1279">
        <v>44.4</v>
      </c>
      <c r="CO73" s="1279"/>
      <c r="CP73" s="1279"/>
      <c r="CQ73" s="1279"/>
      <c r="CR73" s="1279"/>
      <c r="CS73" s="1279"/>
      <c r="CT73" s="1279"/>
      <c r="CU73" s="1279"/>
      <c r="CV73" s="1279">
        <v>20.8</v>
      </c>
      <c r="CW73" s="1279"/>
      <c r="CX73" s="1279"/>
      <c r="CY73" s="1279"/>
      <c r="CZ73" s="1279"/>
      <c r="DA73" s="1279"/>
      <c r="DB73" s="1279"/>
      <c r="DC73" s="1279"/>
    </row>
    <row r="74" spans="2:107" ht="13.2" x14ac:dyDescent="0.2">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590</v>
      </c>
      <c r="BC75" s="1282"/>
      <c r="BD75" s="1282"/>
      <c r="BE75" s="1282"/>
      <c r="BF75" s="1282"/>
      <c r="BG75" s="1282"/>
      <c r="BH75" s="1282"/>
      <c r="BI75" s="1282"/>
      <c r="BJ75" s="1282"/>
      <c r="BK75" s="1282"/>
      <c r="BL75" s="1282"/>
      <c r="BM75" s="1282"/>
      <c r="BN75" s="1282"/>
      <c r="BO75" s="1282"/>
      <c r="BP75" s="1279">
        <v>5.3</v>
      </c>
      <c r="BQ75" s="1279"/>
      <c r="BR75" s="1279"/>
      <c r="BS75" s="1279"/>
      <c r="BT75" s="1279"/>
      <c r="BU75" s="1279"/>
      <c r="BV75" s="1279"/>
      <c r="BW75" s="1279"/>
      <c r="BX75" s="1279">
        <v>5.8</v>
      </c>
      <c r="BY75" s="1279"/>
      <c r="BZ75" s="1279"/>
      <c r="CA75" s="1279"/>
      <c r="CB75" s="1279"/>
      <c r="CC75" s="1279"/>
      <c r="CD75" s="1279"/>
      <c r="CE75" s="1279"/>
      <c r="CF75" s="1279">
        <v>6</v>
      </c>
      <c r="CG75" s="1279"/>
      <c r="CH75" s="1279"/>
      <c r="CI75" s="1279"/>
      <c r="CJ75" s="1279"/>
      <c r="CK75" s="1279"/>
      <c r="CL75" s="1279"/>
      <c r="CM75" s="1279"/>
      <c r="CN75" s="1279">
        <v>5.2</v>
      </c>
      <c r="CO75" s="1279"/>
      <c r="CP75" s="1279"/>
      <c r="CQ75" s="1279"/>
      <c r="CR75" s="1279"/>
      <c r="CS75" s="1279"/>
      <c r="CT75" s="1279"/>
      <c r="CU75" s="1279"/>
      <c r="CV75" s="1279">
        <v>4.8</v>
      </c>
      <c r="CW75" s="1279"/>
      <c r="CX75" s="1279"/>
      <c r="CY75" s="1279"/>
      <c r="CZ75" s="1279"/>
      <c r="DA75" s="1279"/>
      <c r="DB75" s="1279"/>
      <c r="DC75" s="1279"/>
    </row>
    <row r="76" spans="2:107" ht="13.2" x14ac:dyDescent="0.2">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376"/>
      <c r="G77" s="1277"/>
      <c r="H77" s="1277"/>
      <c r="I77" s="1277"/>
      <c r="J77" s="1277"/>
      <c r="K77" s="1278"/>
      <c r="L77" s="1278"/>
      <c r="M77" s="1278"/>
      <c r="N77" s="1278"/>
      <c r="AN77" s="1283" t="s">
        <v>588</v>
      </c>
      <c r="AO77" s="1283"/>
      <c r="AP77" s="1283"/>
      <c r="AQ77" s="1283"/>
      <c r="AR77" s="1283"/>
      <c r="AS77" s="1283"/>
      <c r="AT77" s="1283"/>
      <c r="AU77" s="1283"/>
      <c r="AV77" s="1283"/>
      <c r="AW77" s="1283"/>
      <c r="AX77" s="1283"/>
      <c r="AY77" s="1283"/>
      <c r="AZ77" s="1283"/>
      <c r="BA77" s="1283"/>
      <c r="BB77" s="1282" t="s">
        <v>586</v>
      </c>
      <c r="BC77" s="1282"/>
      <c r="BD77" s="1282"/>
      <c r="BE77" s="1282"/>
      <c r="BF77" s="1282"/>
      <c r="BG77" s="1282"/>
      <c r="BH77" s="1282"/>
      <c r="BI77" s="1282"/>
      <c r="BJ77" s="1282"/>
      <c r="BK77" s="1282"/>
      <c r="BL77" s="1282"/>
      <c r="BM77" s="1282"/>
      <c r="BN77" s="1282"/>
      <c r="BO77" s="1282"/>
      <c r="BP77" s="1279">
        <v>20.2</v>
      </c>
      <c r="BQ77" s="1279"/>
      <c r="BR77" s="1279"/>
      <c r="BS77" s="1279"/>
      <c r="BT77" s="1279"/>
      <c r="BU77" s="1279"/>
      <c r="BV77" s="1279"/>
      <c r="BW77" s="1279"/>
      <c r="BX77" s="1279">
        <v>18.2</v>
      </c>
      <c r="BY77" s="1279"/>
      <c r="BZ77" s="1279"/>
      <c r="CA77" s="1279"/>
      <c r="CB77" s="1279"/>
      <c r="CC77" s="1279"/>
      <c r="CD77" s="1279"/>
      <c r="CE77" s="1279"/>
      <c r="CF77" s="1279">
        <v>20.3</v>
      </c>
      <c r="CG77" s="1279"/>
      <c r="CH77" s="1279"/>
      <c r="CI77" s="1279"/>
      <c r="CJ77" s="1279"/>
      <c r="CK77" s="1279"/>
      <c r="CL77" s="1279"/>
      <c r="CM77" s="1279"/>
      <c r="CN77" s="1279">
        <v>15.5</v>
      </c>
      <c r="CO77" s="1279"/>
      <c r="CP77" s="1279"/>
      <c r="CQ77" s="1279"/>
      <c r="CR77" s="1279"/>
      <c r="CS77" s="1279"/>
      <c r="CT77" s="1279"/>
      <c r="CU77" s="1279"/>
      <c r="CV77" s="1279">
        <v>4.5999999999999996</v>
      </c>
      <c r="CW77" s="1279"/>
      <c r="CX77" s="1279"/>
      <c r="CY77" s="1279"/>
      <c r="CZ77" s="1279"/>
      <c r="DA77" s="1279"/>
      <c r="DB77" s="1279"/>
      <c r="DC77" s="1279"/>
    </row>
    <row r="78" spans="2:107" ht="13.2" x14ac:dyDescent="0.2">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590</v>
      </c>
      <c r="BC79" s="1282"/>
      <c r="BD79" s="1282"/>
      <c r="BE79" s="1282"/>
      <c r="BF79" s="1282"/>
      <c r="BG79" s="1282"/>
      <c r="BH79" s="1282"/>
      <c r="BI79" s="1282"/>
      <c r="BJ79" s="1282"/>
      <c r="BK79" s="1282"/>
      <c r="BL79" s="1282"/>
      <c r="BM79" s="1282"/>
      <c r="BN79" s="1282"/>
      <c r="BO79" s="1282"/>
      <c r="BP79" s="1279">
        <v>6.8</v>
      </c>
      <c r="BQ79" s="1279"/>
      <c r="BR79" s="1279"/>
      <c r="BS79" s="1279"/>
      <c r="BT79" s="1279"/>
      <c r="BU79" s="1279"/>
      <c r="BV79" s="1279"/>
      <c r="BW79" s="1279"/>
      <c r="BX79" s="1279">
        <v>6.8</v>
      </c>
      <c r="BY79" s="1279"/>
      <c r="BZ79" s="1279"/>
      <c r="CA79" s="1279"/>
      <c r="CB79" s="1279"/>
      <c r="CC79" s="1279"/>
      <c r="CD79" s="1279"/>
      <c r="CE79" s="1279"/>
      <c r="CF79" s="1279">
        <v>6.6</v>
      </c>
      <c r="CG79" s="1279"/>
      <c r="CH79" s="1279"/>
      <c r="CI79" s="1279"/>
      <c r="CJ79" s="1279"/>
      <c r="CK79" s="1279"/>
      <c r="CL79" s="1279"/>
      <c r="CM79" s="1279"/>
      <c r="CN79" s="1279">
        <v>6.4</v>
      </c>
      <c r="CO79" s="1279"/>
      <c r="CP79" s="1279"/>
      <c r="CQ79" s="1279"/>
      <c r="CR79" s="1279"/>
      <c r="CS79" s="1279"/>
      <c r="CT79" s="1279"/>
      <c r="CU79" s="1279"/>
      <c r="CV79" s="1279">
        <v>6.3</v>
      </c>
      <c r="CW79" s="1279"/>
      <c r="CX79" s="1279"/>
      <c r="CY79" s="1279"/>
      <c r="CZ79" s="1279"/>
      <c r="DA79" s="1279"/>
      <c r="DB79" s="1279"/>
      <c r="DC79" s="1279"/>
    </row>
    <row r="80" spans="2:107" ht="13.2" x14ac:dyDescent="0.2">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N2+raxgUoTxcFDztJFNfxfucMEVna10vwTOVFjxVliomUu/Np0fpFEp7UuXfq5w1ehahoevkTRsP7mL8c+jBGA==" saltValue="vGkIqsPINZMfLavjMODoU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495</v>
      </c>
    </row>
  </sheetData>
  <sheetProtection algorithmName="SHA-512" hashValue="13qytXPJN8gX4vXlkr23cqOjrUfhNJp4KA008fhbQUPW0vqK1fXjNMbl/KRwHanI3kWcdXv7UG2vzQRT1L3/nA==" saltValue="uvAWRdtTHj/z5zi0BFWp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495</v>
      </c>
    </row>
  </sheetData>
  <sheetProtection algorithmName="SHA-512" hashValue="XWN3IzEPHXferW9FiEDHPpP2GNp/eWTxrS1FSsLe+a6NXXjlcCr77OXQMPjUz0UxjY0Hh8bV8nOMMF/yg2y8Nw==" saltValue="VXLdsuukeUk8wJL6AUVok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545</v>
      </c>
      <c r="G2" s="148"/>
      <c r="H2" s="149"/>
    </row>
    <row r="3" spans="1:8" x14ac:dyDescent="0.2">
      <c r="A3" s="145" t="s">
        <v>538</v>
      </c>
      <c r="B3" s="150"/>
      <c r="C3" s="151"/>
      <c r="D3" s="152">
        <v>63126</v>
      </c>
      <c r="E3" s="153"/>
      <c r="F3" s="154">
        <v>52191</v>
      </c>
      <c r="G3" s="155"/>
      <c r="H3" s="156"/>
    </row>
    <row r="4" spans="1:8" x14ac:dyDescent="0.2">
      <c r="A4" s="157"/>
      <c r="B4" s="158"/>
      <c r="C4" s="159"/>
      <c r="D4" s="160">
        <v>7069</v>
      </c>
      <c r="E4" s="161"/>
      <c r="F4" s="162">
        <v>24843</v>
      </c>
      <c r="G4" s="163"/>
      <c r="H4" s="164"/>
    </row>
    <row r="5" spans="1:8" x14ac:dyDescent="0.2">
      <c r="A5" s="145" t="s">
        <v>540</v>
      </c>
      <c r="B5" s="150"/>
      <c r="C5" s="151"/>
      <c r="D5" s="152">
        <v>14910</v>
      </c>
      <c r="E5" s="153"/>
      <c r="F5" s="154">
        <v>47387</v>
      </c>
      <c r="G5" s="155"/>
      <c r="H5" s="156"/>
    </row>
    <row r="6" spans="1:8" x14ac:dyDescent="0.2">
      <c r="A6" s="157"/>
      <c r="B6" s="158"/>
      <c r="C6" s="159"/>
      <c r="D6" s="160">
        <v>4416</v>
      </c>
      <c r="E6" s="161"/>
      <c r="F6" s="162">
        <v>24928</v>
      </c>
      <c r="G6" s="163"/>
      <c r="H6" s="164"/>
    </row>
    <row r="7" spans="1:8" x14ac:dyDescent="0.2">
      <c r="A7" s="145" t="s">
        <v>541</v>
      </c>
      <c r="B7" s="150"/>
      <c r="C7" s="151"/>
      <c r="D7" s="152">
        <v>51204</v>
      </c>
      <c r="E7" s="153"/>
      <c r="F7" s="154">
        <v>51264</v>
      </c>
      <c r="G7" s="155"/>
      <c r="H7" s="156"/>
    </row>
    <row r="8" spans="1:8" x14ac:dyDescent="0.2">
      <c r="A8" s="157"/>
      <c r="B8" s="158"/>
      <c r="C8" s="159"/>
      <c r="D8" s="160">
        <v>5888</v>
      </c>
      <c r="E8" s="161"/>
      <c r="F8" s="162">
        <v>26040</v>
      </c>
      <c r="G8" s="163"/>
      <c r="H8" s="164"/>
    </row>
    <row r="9" spans="1:8" x14ac:dyDescent="0.2">
      <c r="A9" s="145" t="s">
        <v>542</v>
      </c>
      <c r="B9" s="150"/>
      <c r="C9" s="151"/>
      <c r="D9" s="152">
        <v>24058</v>
      </c>
      <c r="E9" s="153"/>
      <c r="F9" s="154">
        <v>52068</v>
      </c>
      <c r="G9" s="155"/>
      <c r="H9" s="156"/>
    </row>
    <row r="10" spans="1:8" x14ac:dyDescent="0.2">
      <c r="A10" s="157"/>
      <c r="B10" s="158"/>
      <c r="C10" s="159"/>
      <c r="D10" s="160">
        <v>4743</v>
      </c>
      <c r="E10" s="161"/>
      <c r="F10" s="162">
        <v>26936</v>
      </c>
      <c r="G10" s="163"/>
      <c r="H10" s="164"/>
    </row>
    <row r="11" spans="1:8" x14ac:dyDescent="0.2">
      <c r="A11" s="145" t="s">
        <v>543</v>
      </c>
      <c r="B11" s="150"/>
      <c r="C11" s="151"/>
      <c r="D11" s="152">
        <v>44846</v>
      </c>
      <c r="E11" s="153"/>
      <c r="F11" s="154">
        <v>47161</v>
      </c>
      <c r="G11" s="155"/>
      <c r="H11" s="156"/>
    </row>
    <row r="12" spans="1:8" x14ac:dyDescent="0.2">
      <c r="A12" s="157"/>
      <c r="B12" s="158"/>
      <c r="C12" s="165"/>
      <c r="D12" s="160">
        <v>7232</v>
      </c>
      <c r="E12" s="161"/>
      <c r="F12" s="162">
        <v>24595</v>
      </c>
      <c r="G12" s="163"/>
      <c r="H12" s="164"/>
    </row>
    <row r="13" spans="1:8" x14ac:dyDescent="0.2">
      <c r="A13" s="145"/>
      <c r="B13" s="150"/>
      <c r="C13" s="166"/>
      <c r="D13" s="167">
        <v>39629</v>
      </c>
      <c r="E13" s="168"/>
      <c r="F13" s="169">
        <v>50014</v>
      </c>
      <c r="G13" s="170"/>
      <c r="H13" s="156"/>
    </row>
    <row r="14" spans="1:8" x14ac:dyDescent="0.2">
      <c r="A14" s="157"/>
      <c r="B14" s="158"/>
      <c r="C14" s="159"/>
      <c r="D14" s="160">
        <v>5870</v>
      </c>
      <c r="E14" s="161"/>
      <c r="F14" s="162">
        <v>25468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5.38</v>
      </c>
      <c r="C19" s="171">
        <f>ROUND(VALUE(SUBSTITUTE(実質収支比率等に係る経年分析!G$48,"▲","-")),2)</f>
        <v>9.07</v>
      </c>
      <c r="D19" s="171">
        <f>ROUND(VALUE(SUBSTITUTE(実質収支比率等に係る経年分析!H$48,"▲","-")),2)</f>
        <v>12.6</v>
      </c>
      <c r="E19" s="171">
        <f>ROUND(VALUE(SUBSTITUTE(実質収支比率等に係る経年分析!I$48,"▲","-")),2)</f>
        <v>8.6999999999999993</v>
      </c>
      <c r="F19" s="171">
        <f>ROUND(VALUE(SUBSTITUTE(実質収支比率等に係る経年分析!J$48,"▲","-")),2)</f>
        <v>10.45</v>
      </c>
    </row>
    <row r="20" spans="1:11" x14ac:dyDescent="0.2">
      <c r="A20" s="171" t="s">
        <v>55</v>
      </c>
      <c r="B20" s="171">
        <f>ROUND(VALUE(SUBSTITUTE(実質収支比率等に係る経年分析!F$47,"▲","-")),2)</f>
        <v>13.58</v>
      </c>
      <c r="C20" s="171">
        <f>ROUND(VALUE(SUBSTITUTE(実質収支比率等に係る経年分析!G$47,"▲","-")),2)</f>
        <v>15</v>
      </c>
      <c r="D20" s="171">
        <f>ROUND(VALUE(SUBSTITUTE(実質収支比率等に係る経年分析!H$47,"▲","-")),2)</f>
        <v>15.01</v>
      </c>
      <c r="E20" s="171">
        <f>ROUND(VALUE(SUBSTITUTE(実質収支比率等に係る経年分析!I$47,"▲","-")),2)</f>
        <v>16.29</v>
      </c>
      <c r="F20" s="171">
        <f>ROUND(VALUE(SUBSTITUTE(実質収支比率等に係る経年分析!J$47,"▲","-")),2)</f>
        <v>19.75</v>
      </c>
    </row>
    <row r="21" spans="1:11" x14ac:dyDescent="0.2">
      <c r="A21" s="171" t="s">
        <v>56</v>
      </c>
      <c r="B21" s="171">
        <f>IF(ISNUMBER(VALUE(SUBSTITUTE(実質収支比率等に係る経年分析!F$49,"▲","-"))),ROUND(VALUE(SUBSTITUTE(実質収支比率等に係る経年分析!F$49,"▲","-")),2),NA())</f>
        <v>-0.26</v>
      </c>
      <c r="C21" s="171">
        <f>IF(ISNUMBER(VALUE(SUBSTITUTE(実質収支比率等に係る経年分析!G$49,"▲","-"))),ROUND(VALUE(SUBSTITUTE(実質収支比率等に係る経年分析!G$49,"▲","-")),2),NA())</f>
        <v>4.9000000000000004</v>
      </c>
      <c r="D21" s="171">
        <f>IF(ISNUMBER(VALUE(SUBSTITUTE(実質収支比率等に係る経年分析!H$49,"▲","-"))),ROUND(VALUE(SUBSTITUTE(実質収支比率等に係る経年分析!H$49,"▲","-")),2),NA())</f>
        <v>3.71</v>
      </c>
      <c r="E21" s="171">
        <f>IF(ISNUMBER(VALUE(SUBSTITUTE(実質収支比率等に係る経年分析!I$49,"▲","-"))),ROUND(VALUE(SUBSTITUTE(実質収支比率等に係る経年分析!I$49,"▲","-")),2),NA())</f>
        <v>-1.56</v>
      </c>
      <c r="F21" s="171">
        <f>IF(ISNUMBER(VALUE(SUBSTITUTE(実質収支比率等に係る経年分析!J$49,"▲","-"))),ROUND(VALUE(SUBSTITUTE(実質収支比率等に係る経年分析!J$49,"▲","-")),2),NA())</f>
        <v>7.09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0.16</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2.12</v>
      </c>
    </row>
    <row r="35" spans="1:16" x14ac:dyDescent="0.2">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2.72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2.67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5.37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8.6999999999999993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10.45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813</v>
      </c>
      <c r="E42" s="173"/>
      <c r="F42" s="173"/>
      <c r="G42" s="173">
        <f>'実質公債費比率（分子）の構造'!L$52</f>
        <v>831</v>
      </c>
      <c r="H42" s="173"/>
      <c r="I42" s="173"/>
      <c r="J42" s="173">
        <f>'実質公債費比率（分子）の構造'!M$52</f>
        <v>843</v>
      </c>
      <c r="K42" s="173"/>
      <c r="L42" s="173"/>
      <c r="M42" s="173">
        <f>'実質公債費比率（分子）の構造'!N$52</f>
        <v>873</v>
      </c>
      <c r="N42" s="173"/>
      <c r="O42" s="173"/>
      <c r="P42" s="173">
        <f>'実質公債費比率（分子）の構造'!O$52</f>
        <v>890</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552</v>
      </c>
      <c r="C46" s="173"/>
      <c r="D46" s="173"/>
      <c r="E46" s="173">
        <f>'実質公債費比率（分子）の構造'!L$48</f>
        <v>561</v>
      </c>
      <c r="F46" s="173"/>
      <c r="G46" s="173"/>
      <c r="H46" s="173">
        <f>'実質公債費比率（分子）の構造'!M$48</f>
        <v>519</v>
      </c>
      <c r="I46" s="173"/>
      <c r="J46" s="173"/>
      <c r="K46" s="173">
        <f>'実質公債費比率（分子）の構造'!N$48</f>
        <v>479</v>
      </c>
      <c r="L46" s="173"/>
      <c r="M46" s="173"/>
      <c r="N46" s="173">
        <f>'実質公債費比率（分子）の構造'!O$48</f>
        <v>503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660</v>
      </c>
      <c r="C49" s="173"/>
      <c r="D49" s="173"/>
      <c r="E49" s="173">
        <f>'実質公債費比率（分子）の構造'!L$45</f>
        <v>631</v>
      </c>
      <c r="F49" s="173"/>
      <c r="G49" s="173"/>
      <c r="H49" s="173">
        <f>'実質公債費比率（分子）の構造'!M$45</f>
        <v>638</v>
      </c>
      <c r="I49" s="173"/>
      <c r="J49" s="173"/>
      <c r="K49" s="173">
        <f>'実質公債費比率（分子）の構造'!N$45</f>
        <v>654</v>
      </c>
      <c r="L49" s="173"/>
      <c r="M49" s="173"/>
      <c r="N49" s="173">
        <f>'実質公債費比率（分子）の構造'!O$45</f>
        <v>733</v>
      </c>
      <c r="O49" s="173"/>
      <c r="P49" s="173"/>
    </row>
    <row r="50" spans="1:16" x14ac:dyDescent="0.2">
      <c r="A50" s="173" t="s">
        <v>71</v>
      </c>
      <c r="B50" s="173" t="e">
        <f>NA()</f>
        <v>#N/A</v>
      </c>
      <c r="C50" s="173">
        <f>IF(ISNUMBER('実質公債費比率（分子）の構造'!K$53),'実質公債費比率（分子）の構造'!K$53,NA())</f>
        <v>399</v>
      </c>
      <c r="D50" s="173" t="e">
        <f>NA()</f>
        <v>#N/A</v>
      </c>
      <c r="E50" s="173" t="e">
        <f>NA()</f>
        <v>#N/A</v>
      </c>
      <c r="F50" s="173">
        <f>IF(ISNUMBER('実質公債費比率（分子）の構造'!L$53),'実質公債費比率（分子）の構造'!L$53,NA())</f>
        <v>361</v>
      </c>
      <c r="G50" s="173" t="e">
        <f>NA()</f>
        <v>#N/A</v>
      </c>
      <c r="H50" s="173" t="e">
        <f>NA()</f>
        <v>#N/A</v>
      </c>
      <c r="I50" s="173">
        <f>IF(ISNUMBER('実質公債費比率（分子）の構造'!M$53),'実質公債費比率（分子）の構造'!M$53,NA())</f>
        <v>314</v>
      </c>
      <c r="J50" s="173" t="e">
        <f>NA()</f>
        <v>#N/A</v>
      </c>
      <c r="K50" s="173" t="e">
        <f>NA()</f>
        <v>#N/A</v>
      </c>
      <c r="L50" s="173">
        <f>IF(ISNUMBER('実質公債費比率（分子）の構造'!N$53),'実質公債費比率（分子）の構造'!N$53,NA())</f>
        <v>260</v>
      </c>
      <c r="M50" s="173" t="e">
        <f>NA()</f>
        <v>#N/A</v>
      </c>
      <c r="N50" s="173" t="e">
        <f>NA()</f>
        <v>#N/A</v>
      </c>
      <c r="O50" s="173">
        <f>IF(ISNUMBER('実質公債費比率（分子）の構造'!O$53),'実質公債費比率（分子）の構造'!O$53,NA())</f>
        <v>346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11294</v>
      </c>
      <c r="E56" s="172"/>
      <c r="F56" s="172"/>
      <c r="G56" s="172">
        <f>'将来負担比率（分子）の構造'!J$52</f>
        <v>11216</v>
      </c>
      <c r="H56" s="172"/>
      <c r="I56" s="172"/>
      <c r="J56" s="172">
        <f>'将来負担比率（分子）の構造'!K$52</f>
        <v>11134</v>
      </c>
      <c r="K56" s="172"/>
      <c r="L56" s="172"/>
      <c r="M56" s="172">
        <f>'将来負担比率（分子）の構造'!L$52</f>
        <v>11031</v>
      </c>
      <c r="N56" s="172"/>
      <c r="O56" s="172"/>
      <c r="P56" s="172">
        <f>'将来負担比率（分子）の構造'!M$52</f>
        <v>11118</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f>'将来負担比率（分子）の構造'!L$51</f>
        <v>525</v>
      </c>
      <c r="N57" s="172"/>
      <c r="O57" s="172"/>
      <c r="P57" s="172">
        <f>'将来負担比率（分子）の構造'!M$51</f>
        <v>899</v>
      </c>
    </row>
    <row r="58" spans="1:16" x14ac:dyDescent="0.2">
      <c r="A58" s="172" t="s">
        <v>41</v>
      </c>
      <c r="B58" s="172"/>
      <c r="C58" s="172"/>
      <c r="D58" s="172">
        <f>'将来負担比率（分子）の構造'!I$50</f>
        <v>2694</v>
      </c>
      <c r="E58" s="172"/>
      <c r="F58" s="172"/>
      <c r="G58" s="172">
        <f>'将来負担比率（分子）の構造'!J$50</f>
        <v>2958</v>
      </c>
      <c r="H58" s="172"/>
      <c r="I58" s="172"/>
      <c r="J58" s="172">
        <f>'将来負担比率（分子）の構造'!K$50</f>
        <v>3578</v>
      </c>
      <c r="K58" s="172"/>
      <c r="L58" s="172"/>
      <c r="M58" s="172">
        <f>'将来負担比率（分子）の構造'!L$50</f>
        <v>4308</v>
      </c>
      <c r="N58" s="172"/>
      <c r="O58" s="172"/>
      <c r="P58" s="172">
        <f>'将来負担比率（分子）の構造'!M$50</f>
        <v>5127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2400</v>
      </c>
      <c r="C62" s="172"/>
      <c r="D62" s="172"/>
      <c r="E62" s="172">
        <f>'将来負担比率（分子）の構造'!J$45</f>
        <v>2321</v>
      </c>
      <c r="F62" s="172"/>
      <c r="G62" s="172"/>
      <c r="H62" s="172">
        <f>'将来負担比率（分子）の構造'!K$45</f>
        <v>2278</v>
      </c>
      <c r="I62" s="172"/>
      <c r="J62" s="172"/>
      <c r="K62" s="172">
        <f>'将来負担比率（分子）の構造'!L$45</f>
        <v>2181</v>
      </c>
      <c r="L62" s="172"/>
      <c r="M62" s="172"/>
      <c r="N62" s="172">
        <f>'将来負担比率（分子）の構造'!M$45</f>
        <v>2112</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7631</v>
      </c>
      <c r="C64" s="172"/>
      <c r="D64" s="172"/>
      <c r="E64" s="172">
        <f>'将来負担比率（分子）の構造'!J$43</f>
        <v>7915</v>
      </c>
      <c r="F64" s="172"/>
      <c r="G64" s="172"/>
      <c r="H64" s="172">
        <f>'将来負担比率（分子）の構造'!K$43</f>
        <v>7837</v>
      </c>
      <c r="I64" s="172"/>
      <c r="J64" s="172"/>
      <c r="K64" s="172">
        <f>'将来負担比率（分子）の構造'!L$43</f>
        <v>7544</v>
      </c>
      <c r="L64" s="172"/>
      <c r="M64" s="172"/>
      <c r="N64" s="172">
        <f>'将来負担比率（分子）の構造'!M$43</f>
        <v>7211</v>
      </c>
      <c r="O64" s="172"/>
      <c r="P64" s="172"/>
    </row>
    <row r="65" spans="1:16" x14ac:dyDescent="0.2">
      <c r="A65" s="172" t="s">
        <v>32</v>
      </c>
      <c r="B65" s="172">
        <f>'将来負担比率（分子）の構造'!I$42</f>
        <v>688</v>
      </c>
      <c r="C65" s="172"/>
      <c r="D65" s="172"/>
      <c r="E65" s="172">
        <f>'将来負担比率（分子）の構造'!J$42</f>
        <v>688</v>
      </c>
      <c r="F65" s="172"/>
      <c r="G65" s="172"/>
      <c r="H65" s="172">
        <f>'将来負担比率（分子）の構造'!K$42</f>
        <v>688</v>
      </c>
      <c r="I65" s="172"/>
      <c r="J65" s="172"/>
      <c r="K65" s="172">
        <f>'将来負担比率（分子）の構造'!L$42</f>
        <v>688</v>
      </c>
      <c r="L65" s="172"/>
      <c r="M65" s="172"/>
      <c r="N65" s="172">
        <f>'将来負担比率（分子）の構造'!M$42</f>
        <v>688</v>
      </c>
      <c r="O65" s="172"/>
      <c r="P65" s="172"/>
    </row>
    <row r="66" spans="1:16" x14ac:dyDescent="0.2">
      <c r="A66" s="172" t="s">
        <v>31</v>
      </c>
      <c r="B66" s="172">
        <f>'将来負担比率（分子）の構造'!I$41</f>
        <v>7873</v>
      </c>
      <c r="C66" s="172"/>
      <c r="D66" s="172"/>
      <c r="E66" s="172">
        <f>'将来負担比率（分子）の構造'!J$41</f>
        <v>7777</v>
      </c>
      <c r="F66" s="172"/>
      <c r="G66" s="172"/>
      <c r="H66" s="172">
        <f>'将来負担比率（分子）の構造'!K$41</f>
        <v>8264</v>
      </c>
      <c r="I66" s="172"/>
      <c r="J66" s="172"/>
      <c r="K66" s="172">
        <f>'将来負担比率（分子）の構造'!L$41</f>
        <v>8191</v>
      </c>
      <c r="L66" s="172"/>
      <c r="M66" s="172"/>
      <c r="N66" s="172">
        <f>'将来負担比率（分子）の構造'!M$41</f>
        <v>8534</v>
      </c>
      <c r="O66" s="172"/>
      <c r="P66" s="172"/>
    </row>
    <row r="67" spans="1:16" x14ac:dyDescent="0.2">
      <c r="A67" s="172" t="s">
        <v>75</v>
      </c>
      <c r="B67" s="172" t="e">
        <f>NA()</f>
        <v>#N/A</v>
      </c>
      <c r="C67" s="172">
        <f>IF(ISNUMBER('将来負担比率（分子）の構造'!I$53), IF('将来負担比率（分子）の構造'!I$53 &lt; 0, 0, '将来負担比率（分子）の構造'!I$53), NA())</f>
        <v>4605</v>
      </c>
      <c r="D67" s="172" t="e">
        <f>NA()</f>
        <v>#N/A</v>
      </c>
      <c r="E67" s="172" t="e">
        <f>NA()</f>
        <v>#N/A</v>
      </c>
      <c r="F67" s="172">
        <f>IF(ISNUMBER('将来負担比率（分子）の構造'!J$53), IF('将来負担比率（分子）の構造'!J$53 &lt; 0, 0, '将来負担比率（分子）の構造'!J$53), NA())</f>
        <v>4528</v>
      </c>
      <c r="G67" s="172" t="e">
        <f>NA()</f>
        <v>#N/A</v>
      </c>
      <c r="H67" s="172" t="e">
        <f>NA()</f>
        <v>#N/A</v>
      </c>
      <c r="I67" s="172">
        <f>IF(ISNUMBER('将来負担比率（分子）の構造'!K$53), IF('将来負担比率（分子）の構造'!K$53 &lt; 0, 0, '将来負担比率（分子）の構造'!K$53), NA())</f>
        <v>4355</v>
      </c>
      <c r="J67" s="172" t="e">
        <f>NA()</f>
        <v>#N/A</v>
      </c>
      <c r="K67" s="172" t="e">
        <f>NA()</f>
        <v>#N/A</v>
      </c>
      <c r="L67" s="172">
        <f>IF(ISNUMBER('将来負担比率（分子）の構造'!L$53), IF('将来負担比率（分子）の構造'!L$53 &lt; 0, 0, '将来負担比率（分子）の構造'!L$53), NA())</f>
        <v>2741</v>
      </c>
      <c r="M67" s="172" t="e">
        <f>NA()</f>
        <v>#N/A</v>
      </c>
      <c r="N67" s="172" t="e">
        <f>NA()</f>
        <v>#N/A</v>
      </c>
      <c r="O67" s="172">
        <f>IF(ISNUMBER('将来負担比率（分子）の構造'!M$53), IF('将来負担比率（分子）の構造'!M$53 &lt; 0, 0, '将来負担比率（分子）の構造'!M$53), NA())</f>
        <v>1401</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1016</v>
      </c>
      <c r="C72" s="176">
        <f>基金残高に係る経年分析!G55</f>
        <v>1147</v>
      </c>
      <c r="D72" s="176">
        <f>基金残高に係る経年分析!H55</f>
        <v>1504</v>
      </c>
    </row>
    <row r="73" spans="1:16" x14ac:dyDescent="0.2">
      <c r="A73" s="175" t="s">
        <v>78</v>
      </c>
      <c r="B73" s="176">
        <f>基金残高に係る経年分析!F56</f>
        <v>0</v>
      </c>
      <c r="C73" s="176">
        <f>基金残高に係る経年分析!G56</f>
        <v>0</v>
      </c>
      <c r="D73" s="176">
        <f>基金残高に係る経年分析!H56</f>
        <v>0</v>
      </c>
    </row>
    <row r="74" spans="1:16" x14ac:dyDescent="0.2">
      <c r="A74" s="175" t="s">
        <v>79</v>
      </c>
      <c r="B74" s="176">
        <f>基金残高に係る経年分析!F57</f>
        <v>1664</v>
      </c>
      <c r="C74" s="176">
        <f>基金残高に係る経年分析!G57</f>
        <v>2204</v>
      </c>
      <c r="D74" s="176">
        <f>基金残高に係る経年分析!H57</f>
        <v>2569</v>
      </c>
    </row>
  </sheetData>
  <sheetProtection algorithmName="SHA-512" hashValue="CmMjkt92G1q35PPdjQColxkwVuP1FiPobhtzebpNyNr3pacWI3+3AgTPx/5OTJbGkoPvWTDVWSiEMy0LxqeNhw==" saltValue="WDGT78bgQoKAEdfftqG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211</v>
      </c>
      <c r="DI1" s="643"/>
      <c r="DJ1" s="643"/>
      <c r="DK1" s="643"/>
      <c r="DL1" s="643"/>
      <c r="DM1" s="643"/>
      <c r="DN1" s="644"/>
      <c r="DO1" s="212"/>
      <c r="DP1" s="642" t="s">
        <v>212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217</v>
      </c>
      <c r="S4" s="646"/>
      <c r="T4" s="646"/>
      <c r="U4" s="646"/>
      <c r="V4" s="646"/>
      <c r="W4" s="646"/>
      <c r="X4" s="646"/>
      <c r="Y4" s="647"/>
      <c r="Z4" s="645" t="s">
        <v>218</v>
      </c>
      <c r="AA4" s="646"/>
      <c r="AB4" s="646"/>
      <c r="AC4" s="647"/>
      <c r="AD4" s="645" t="s">
        <v>219</v>
      </c>
      <c r="AE4" s="646"/>
      <c r="AF4" s="646"/>
      <c r="AG4" s="646"/>
      <c r="AH4" s="646"/>
      <c r="AI4" s="646"/>
      <c r="AJ4" s="646"/>
      <c r="AK4" s="647"/>
      <c r="AL4" s="645" t="s">
        <v>218</v>
      </c>
      <c r="AM4" s="646"/>
      <c r="AN4" s="646"/>
      <c r="AO4" s="647"/>
      <c r="AP4" s="651" t="s">
        <v>220</v>
      </c>
      <c r="AQ4" s="651"/>
      <c r="AR4" s="651"/>
      <c r="AS4" s="651"/>
      <c r="AT4" s="651"/>
      <c r="AU4" s="651"/>
      <c r="AV4" s="651"/>
      <c r="AW4" s="651"/>
      <c r="AX4" s="651"/>
      <c r="AY4" s="651"/>
      <c r="AZ4" s="651"/>
      <c r="BA4" s="651"/>
      <c r="BB4" s="651"/>
      <c r="BC4" s="651"/>
      <c r="BD4" s="651"/>
      <c r="BE4" s="651"/>
      <c r="BF4" s="651"/>
      <c r="BG4" s="651" t="s">
        <v>221</v>
      </c>
      <c r="BH4" s="651"/>
      <c r="BI4" s="651"/>
      <c r="BJ4" s="651"/>
      <c r="BK4" s="651"/>
      <c r="BL4" s="651"/>
      <c r="BM4" s="651"/>
      <c r="BN4" s="651"/>
      <c r="BO4" s="651" t="s">
        <v>218</v>
      </c>
      <c r="BP4" s="651"/>
      <c r="BQ4" s="651"/>
      <c r="BR4" s="651"/>
      <c r="BS4" s="651" t="s">
        <v>222</v>
      </c>
      <c r="BT4" s="651"/>
      <c r="BU4" s="651"/>
      <c r="BV4" s="651"/>
      <c r="BW4" s="651"/>
      <c r="BX4" s="651"/>
      <c r="BY4" s="651"/>
      <c r="BZ4" s="651"/>
      <c r="CA4" s="651"/>
      <c r="CB4" s="651"/>
      <c r="CD4" s="648" t="s">
        <v>223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2">
      <c r="B5" s="652" t="s">
        <v>224</v>
      </c>
      <c r="C5" s="653"/>
      <c r="D5" s="653"/>
      <c r="E5" s="653"/>
      <c r="F5" s="653"/>
      <c r="G5" s="653"/>
      <c r="H5" s="653"/>
      <c r="I5" s="653"/>
      <c r="J5" s="653"/>
      <c r="K5" s="653"/>
      <c r="L5" s="653"/>
      <c r="M5" s="653"/>
      <c r="N5" s="653"/>
      <c r="O5" s="653"/>
      <c r="P5" s="653"/>
      <c r="Q5" s="654"/>
      <c r="R5" s="655">
        <v>4850790</v>
      </c>
      <c r="S5" s="656"/>
      <c r="T5" s="656"/>
      <c r="U5" s="656"/>
      <c r="V5" s="656"/>
      <c r="W5" s="656"/>
      <c r="X5" s="656"/>
      <c r="Y5" s="657"/>
      <c r="Z5" s="658">
        <v>36.299999999999997</v>
      </c>
      <c r="AA5" s="658"/>
      <c r="AB5" s="658"/>
      <c r="AC5" s="658"/>
      <c r="AD5" s="659">
        <v>4850790</v>
      </c>
      <c r="AE5" s="659"/>
      <c r="AF5" s="659"/>
      <c r="AG5" s="659"/>
      <c r="AH5" s="659"/>
      <c r="AI5" s="659"/>
      <c r="AJ5" s="659"/>
      <c r="AK5" s="659"/>
      <c r="AL5" s="660">
        <v>68</v>
      </c>
      <c r="AM5" s="661"/>
      <c r="AN5" s="661"/>
      <c r="AO5" s="662"/>
      <c r="AP5" s="652" t="s">
        <v>225</v>
      </c>
      <c r="AQ5" s="653"/>
      <c r="AR5" s="653"/>
      <c r="AS5" s="653"/>
      <c r="AT5" s="653"/>
      <c r="AU5" s="653"/>
      <c r="AV5" s="653"/>
      <c r="AW5" s="653"/>
      <c r="AX5" s="653"/>
      <c r="AY5" s="653"/>
      <c r="AZ5" s="653"/>
      <c r="BA5" s="653"/>
      <c r="BB5" s="653"/>
      <c r="BC5" s="653"/>
      <c r="BD5" s="653"/>
      <c r="BE5" s="653"/>
      <c r="BF5" s="654"/>
      <c r="BG5" s="666">
        <v>4837821</v>
      </c>
      <c r="BH5" s="667"/>
      <c r="BI5" s="667"/>
      <c r="BJ5" s="667"/>
      <c r="BK5" s="667"/>
      <c r="BL5" s="667"/>
      <c r="BM5" s="667"/>
      <c r="BN5" s="668"/>
      <c r="BO5" s="669">
        <v>99.7</v>
      </c>
      <c r="BP5" s="669"/>
      <c r="BQ5" s="669"/>
      <c r="BR5" s="669"/>
      <c r="BS5" s="670">
        <v>5812</v>
      </c>
      <c r="BT5" s="670"/>
      <c r="BU5" s="670"/>
      <c r="BV5" s="670"/>
      <c r="BW5" s="670"/>
      <c r="BX5" s="670"/>
      <c r="BY5" s="670"/>
      <c r="BZ5" s="670"/>
      <c r="CA5" s="670"/>
      <c r="CB5" s="674"/>
      <c r="CD5" s="648" t="s">
        <v>220</v>
      </c>
      <c r="CE5" s="649"/>
      <c r="CF5" s="649"/>
      <c r="CG5" s="649"/>
      <c r="CH5" s="649"/>
      <c r="CI5" s="649"/>
      <c r="CJ5" s="649"/>
      <c r="CK5" s="649"/>
      <c r="CL5" s="649"/>
      <c r="CM5" s="649"/>
      <c r="CN5" s="649"/>
      <c r="CO5" s="649"/>
      <c r="CP5" s="649"/>
      <c r="CQ5" s="650"/>
      <c r="CR5" s="648" t="s">
        <v>226</v>
      </c>
      <c r="CS5" s="649"/>
      <c r="CT5" s="649"/>
      <c r="CU5" s="649"/>
      <c r="CV5" s="649"/>
      <c r="CW5" s="649"/>
      <c r="CX5" s="649"/>
      <c r="CY5" s="650"/>
      <c r="CZ5" s="648" t="s">
        <v>218</v>
      </c>
      <c r="DA5" s="649"/>
      <c r="DB5" s="649"/>
      <c r="DC5" s="650"/>
      <c r="DD5" s="648" t="s">
        <v>227</v>
      </c>
      <c r="DE5" s="649"/>
      <c r="DF5" s="649"/>
      <c r="DG5" s="649"/>
      <c r="DH5" s="649"/>
      <c r="DI5" s="649"/>
      <c r="DJ5" s="649"/>
      <c r="DK5" s="649"/>
      <c r="DL5" s="649"/>
      <c r="DM5" s="649"/>
      <c r="DN5" s="649"/>
      <c r="DO5" s="649"/>
      <c r="DP5" s="650"/>
      <c r="DQ5" s="648" t="s">
        <v>228</v>
      </c>
      <c r="DR5" s="649"/>
      <c r="DS5" s="649"/>
      <c r="DT5" s="649"/>
      <c r="DU5" s="649"/>
      <c r="DV5" s="649"/>
      <c r="DW5" s="649"/>
      <c r="DX5" s="649"/>
      <c r="DY5" s="649"/>
      <c r="DZ5" s="649"/>
      <c r="EA5" s="649"/>
      <c r="EB5" s="649"/>
      <c r="EC5" s="650"/>
    </row>
    <row r="6" spans="2:143" ht="11.25" customHeight="1" x14ac:dyDescent="0.2">
      <c r="B6" s="663" t="s">
        <v>229</v>
      </c>
      <c r="C6" s="664"/>
      <c r="D6" s="664"/>
      <c r="E6" s="664"/>
      <c r="F6" s="664"/>
      <c r="G6" s="664"/>
      <c r="H6" s="664"/>
      <c r="I6" s="664"/>
      <c r="J6" s="664"/>
      <c r="K6" s="664"/>
      <c r="L6" s="664"/>
      <c r="M6" s="664"/>
      <c r="N6" s="664"/>
      <c r="O6" s="664"/>
      <c r="P6" s="664"/>
      <c r="Q6" s="665"/>
      <c r="R6" s="666">
        <v>64736</v>
      </c>
      <c r="S6" s="667"/>
      <c r="T6" s="667"/>
      <c r="U6" s="667"/>
      <c r="V6" s="667"/>
      <c r="W6" s="667"/>
      <c r="X6" s="667"/>
      <c r="Y6" s="668"/>
      <c r="Z6" s="669">
        <v>0.5</v>
      </c>
      <c r="AA6" s="669"/>
      <c r="AB6" s="669"/>
      <c r="AC6" s="669"/>
      <c r="AD6" s="670">
        <v>64736</v>
      </c>
      <c r="AE6" s="670"/>
      <c r="AF6" s="670"/>
      <c r="AG6" s="670"/>
      <c r="AH6" s="670"/>
      <c r="AI6" s="670"/>
      <c r="AJ6" s="670"/>
      <c r="AK6" s="670"/>
      <c r="AL6" s="671">
        <v>0.9</v>
      </c>
      <c r="AM6" s="672"/>
      <c r="AN6" s="672"/>
      <c r="AO6" s="673"/>
      <c r="AP6" s="663" t="s">
        <v>230</v>
      </c>
      <c r="AQ6" s="664"/>
      <c r="AR6" s="664"/>
      <c r="AS6" s="664"/>
      <c r="AT6" s="664"/>
      <c r="AU6" s="664"/>
      <c r="AV6" s="664"/>
      <c r="AW6" s="664"/>
      <c r="AX6" s="664"/>
      <c r="AY6" s="664"/>
      <c r="AZ6" s="664"/>
      <c r="BA6" s="664"/>
      <c r="BB6" s="664"/>
      <c r="BC6" s="664"/>
      <c r="BD6" s="664"/>
      <c r="BE6" s="664"/>
      <c r="BF6" s="665"/>
      <c r="BG6" s="666">
        <v>4837821</v>
      </c>
      <c r="BH6" s="667"/>
      <c r="BI6" s="667"/>
      <c r="BJ6" s="667"/>
      <c r="BK6" s="667"/>
      <c r="BL6" s="667"/>
      <c r="BM6" s="667"/>
      <c r="BN6" s="668"/>
      <c r="BO6" s="669">
        <v>99.7</v>
      </c>
      <c r="BP6" s="669"/>
      <c r="BQ6" s="669"/>
      <c r="BR6" s="669"/>
      <c r="BS6" s="670">
        <v>5812</v>
      </c>
      <c r="BT6" s="670"/>
      <c r="BU6" s="670"/>
      <c r="BV6" s="670"/>
      <c r="BW6" s="670"/>
      <c r="BX6" s="670"/>
      <c r="BY6" s="670"/>
      <c r="BZ6" s="670"/>
      <c r="CA6" s="670"/>
      <c r="CB6" s="674"/>
      <c r="CD6" s="677" t="s">
        <v>231</v>
      </c>
      <c r="CE6" s="678"/>
      <c r="CF6" s="678"/>
      <c r="CG6" s="678"/>
      <c r="CH6" s="678"/>
      <c r="CI6" s="678"/>
      <c r="CJ6" s="678"/>
      <c r="CK6" s="678"/>
      <c r="CL6" s="678"/>
      <c r="CM6" s="678"/>
      <c r="CN6" s="678"/>
      <c r="CO6" s="678"/>
      <c r="CP6" s="678"/>
      <c r="CQ6" s="679"/>
      <c r="CR6" s="666">
        <v>138106</v>
      </c>
      <c r="CS6" s="667"/>
      <c r="CT6" s="667"/>
      <c r="CU6" s="667"/>
      <c r="CV6" s="667"/>
      <c r="CW6" s="667"/>
      <c r="CX6" s="667"/>
      <c r="CY6" s="668"/>
      <c r="CZ6" s="660">
        <v>1.1000000000000001</v>
      </c>
      <c r="DA6" s="661"/>
      <c r="DB6" s="661"/>
      <c r="DC6" s="680"/>
      <c r="DD6" s="675" t="s">
        <v>127</v>
      </c>
      <c r="DE6" s="667"/>
      <c r="DF6" s="667"/>
      <c r="DG6" s="667"/>
      <c r="DH6" s="667"/>
      <c r="DI6" s="667"/>
      <c r="DJ6" s="667"/>
      <c r="DK6" s="667"/>
      <c r="DL6" s="667"/>
      <c r="DM6" s="667"/>
      <c r="DN6" s="667"/>
      <c r="DO6" s="667"/>
      <c r="DP6" s="668"/>
      <c r="DQ6" s="675">
        <v>138104</v>
      </c>
      <c r="DR6" s="667"/>
      <c r="DS6" s="667"/>
      <c r="DT6" s="667"/>
      <c r="DU6" s="667"/>
      <c r="DV6" s="667"/>
      <c r="DW6" s="667"/>
      <c r="DX6" s="667"/>
      <c r="DY6" s="667"/>
      <c r="DZ6" s="667"/>
      <c r="EA6" s="667"/>
      <c r="EB6" s="667"/>
      <c r="EC6" s="676"/>
    </row>
    <row r="7" spans="2:143" ht="11.25" customHeight="1" x14ac:dyDescent="0.2">
      <c r="B7" s="663" t="s">
        <v>232</v>
      </c>
      <c r="C7" s="664"/>
      <c r="D7" s="664"/>
      <c r="E7" s="664"/>
      <c r="F7" s="664"/>
      <c r="G7" s="664"/>
      <c r="H7" s="664"/>
      <c r="I7" s="664"/>
      <c r="J7" s="664"/>
      <c r="K7" s="664"/>
      <c r="L7" s="664"/>
      <c r="M7" s="664"/>
      <c r="N7" s="664"/>
      <c r="O7" s="664"/>
      <c r="P7" s="664"/>
      <c r="Q7" s="665"/>
      <c r="R7" s="666">
        <v>2818</v>
      </c>
      <c r="S7" s="667"/>
      <c r="T7" s="667"/>
      <c r="U7" s="667"/>
      <c r="V7" s="667"/>
      <c r="W7" s="667"/>
      <c r="X7" s="667"/>
      <c r="Y7" s="668"/>
      <c r="Z7" s="669">
        <v>0</v>
      </c>
      <c r="AA7" s="669"/>
      <c r="AB7" s="669"/>
      <c r="AC7" s="669"/>
      <c r="AD7" s="670">
        <v>2818</v>
      </c>
      <c r="AE7" s="670"/>
      <c r="AF7" s="670"/>
      <c r="AG7" s="670"/>
      <c r="AH7" s="670"/>
      <c r="AI7" s="670"/>
      <c r="AJ7" s="670"/>
      <c r="AK7" s="670"/>
      <c r="AL7" s="671">
        <v>0</v>
      </c>
      <c r="AM7" s="672"/>
      <c r="AN7" s="672"/>
      <c r="AO7" s="673"/>
      <c r="AP7" s="663" t="s">
        <v>233</v>
      </c>
      <c r="AQ7" s="664"/>
      <c r="AR7" s="664"/>
      <c r="AS7" s="664"/>
      <c r="AT7" s="664"/>
      <c r="AU7" s="664"/>
      <c r="AV7" s="664"/>
      <c r="AW7" s="664"/>
      <c r="AX7" s="664"/>
      <c r="AY7" s="664"/>
      <c r="AZ7" s="664"/>
      <c r="BA7" s="664"/>
      <c r="BB7" s="664"/>
      <c r="BC7" s="664"/>
      <c r="BD7" s="664"/>
      <c r="BE7" s="664"/>
      <c r="BF7" s="665"/>
      <c r="BG7" s="666">
        <v>2469921</v>
      </c>
      <c r="BH7" s="667"/>
      <c r="BI7" s="667"/>
      <c r="BJ7" s="667"/>
      <c r="BK7" s="667"/>
      <c r="BL7" s="667"/>
      <c r="BM7" s="667"/>
      <c r="BN7" s="668"/>
      <c r="BO7" s="669">
        <v>50.9</v>
      </c>
      <c r="BP7" s="669"/>
      <c r="BQ7" s="669"/>
      <c r="BR7" s="669"/>
      <c r="BS7" s="670">
        <v>5812</v>
      </c>
      <c r="BT7" s="670"/>
      <c r="BU7" s="670"/>
      <c r="BV7" s="670"/>
      <c r="BW7" s="670"/>
      <c r="BX7" s="670"/>
      <c r="BY7" s="670"/>
      <c r="BZ7" s="670"/>
      <c r="CA7" s="670"/>
      <c r="CB7" s="674"/>
      <c r="CD7" s="681" t="s">
        <v>234</v>
      </c>
      <c r="CE7" s="682"/>
      <c r="CF7" s="682"/>
      <c r="CG7" s="682"/>
      <c r="CH7" s="682"/>
      <c r="CI7" s="682"/>
      <c r="CJ7" s="682"/>
      <c r="CK7" s="682"/>
      <c r="CL7" s="682"/>
      <c r="CM7" s="682"/>
      <c r="CN7" s="682"/>
      <c r="CO7" s="682"/>
      <c r="CP7" s="682"/>
      <c r="CQ7" s="683"/>
      <c r="CR7" s="666">
        <v>2345015</v>
      </c>
      <c r="CS7" s="667"/>
      <c r="CT7" s="667"/>
      <c r="CU7" s="667"/>
      <c r="CV7" s="667"/>
      <c r="CW7" s="667"/>
      <c r="CX7" s="667"/>
      <c r="CY7" s="668"/>
      <c r="CZ7" s="669">
        <v>18.7</v>
      </c>
      <c r="DA7" s="669"/>
      <c r="DB7" s="669"/>
      <c r="DC7" s="669"/>
      <c r="DD7" s="675">
        <v>46307</v>
      </c>
      <c r="DE7" s="667"/>
      <c r="DF7" s="667"/>
      <c r="DG7" s="667"/>
      <c r="DH7" s="667"/>
      <c r="DI7" s="667"/>
      <c r="DJ7" s="667"/>
      <c r="DK7" s="667"/>
      <c r="DL7" s="667"/>
      <c r="DM7" s="667"/>
      <c r="DN7" s="667"/>
      <c r="DO7" s="667"/>
      <c r="DP7" s="668"/>
      <c r="DQ7" s="675">
        <v>2174856</v>
      </c>
      <c r="DR7" s="667"/>
      <c r="DS7" s="667"/>
      <c r="DT7" s="667"/>
      <c r="DU7" s="667"/>
      <c r="DV7" s="667"/>
      <c r="DW7" s="667"/>
      <c r="DX7" s="667"/>
      <c r="DY7" s="667"/>
      <c r="DZ7" s="667"/>
      <c r="EA7" s="667"/>
      <c r="EB7" s="667"/>
      <c r="EC7" s="676"/>
    </row>
    <row r="8" spans="2:143" ht="11.25" customHeight="1" x14ac:dyDescent="0.2">
      <c r="B8" s="663" t="s">
        <v>235</v>
      </c>
      <c r="C8" s="664"/>
      <c r="D8" s="664"/>
      <c r="E8" s="664"/>
      <c r="F8" s="664"/>
      <c r="G8" s="664"/>
      <c r="H8" s="664"/>
      <c r="I8" s="664"/>
      <c r="J8" s="664"/>
      <c r="K8" s="664"/>
      <c r="L8" s="664"/>
      <c r="M8" s="664"/>
      <c r="N8" s="664"/>
      <c r="O8" s="664"/>
      <c r="P8" s="664"/>
      <c r="Q8" s="665"/>
      <c r="R8" s="666">
        <v>42070</v>
      </c>
      <c r="S8" s="667"/>
      <c r="T8" s="667"/>
      <c r="U8" s="667"/>
      <c r="V8" s="667"/>
      <c r="W8" s="667"/>
      <c r="X8" s="667"/>
      <c r="Y8" s="668"/>
      <c r="Z8" s="669">
        <v>0.3</v>
      </c>
      <c r="AA8" s="669"/>
      <c r="AB8" s="669"/>
      <c r="AC8" s="669"/>
      <c r="AD8" s="670">
        <v>42070</v>
      </c>
      <c r="AE8" s="670"/>
      <c r="AF8" s="670"/>
      <c r="AG8" s="670"/>
      <c r="AH8" s="670"/>
      <c r="AI8" s="670"/>
      <c r="AJ8" s="670"/>
      <c r="AK8" s="670"/>
      <c r="AL8" s="671">
        <v>0.6</v>
      </c>
      <c r="AM8" s="672"/>
      <c r="AN8" s="672"/>
      <c r="AO8" s="673"/>
      <c r="AP8" s="663" t="s">
        <v>236</v>
      </c>
      <c r="AQ8" s="664"/>
      <c r="AR8" s="664"/>
      <c r="AS8" s="664"/>
      <c r="AT8" s="664"/>
      <c r="AU8" s="664"/>
      <c r="AV8" s="664"/>
      <c r="AW8" s="664"/>
      <c r="AX8" s="664"/>
      <c r="AY8" s="664"/>
      <c r="AZ8" s="664"/>
      <c r="BA8" s="664"/>
      <c r="BB8" s="664"/>
      <c r="BC8" s="664"/>
      <c r="BD8" s="664"/>
      <c r="BE8" s="664"/>
      <c r="BF8" s="665"/>
      <c r="BG8" s="666">
        <v>58624</v>
      </c>
      <c r="BH8" s="667"/>
      <c r="BI8" s="667"/>
      <c r="BJ8" s="667"/>
      <c r="BK8" s="667"/>
      <c r="BL8" s="667"/>
      <c r="BM8" s="667"/>
      <c r="BN8" s="668"/>
      <c r="BO8" s="669">
        <v>1.2</v>
      </c>
      <c r="BP8" s="669"/>
      <c r="BQ8" s="669"/>
      <c r="BR8" s="669"/>
      <c r="BS8" s="670" t="s">
        <v>127</v>
      </c>
      <c r="BT8" s="670"/>
      <c r="BU8" s="670"/>
      <c r="BV8" s="670"/>
      <c r="BW8" s="670"/>
      <c r="BX8" s="670"/>
      <c r="BY8" s="670"/>
      <c r="BZ8" s="670"/>
      <c r="CA8" s="670"/>
      <c r="CB8" s="674"/>
      <c r="CD8" s="681" t="s">
        <v>237</v>
      </c>
      <c r="CE8" s="682"/>
      <c r="CF8" s="682"/>
      <c r="CG8" s="682"/>
      <c r="CH8" s="682"/>
      <c r="CI8" s="682"/>
      <c r="CJ8" s="682"/>
      <c r="CK8" s="682"/>
      <c r="CL8" s="682"/>
      <c r="CM8" s="682"/>
      <c r="CN8" s="682"/>
      <c r="CO8" s="682"/>
      <c r="CP8" s="682"/>
      <c r="CQ8" s="683"/>
      <c r="CR8" s="666">
        <v>4038522</v>
      </c>
      <c r="CS8" s="667"/>
      <c r="CT8" s="667"/>
      <c r="CU8" s="667"/>
      <c r="CV8" s="667"/>
      <c r="CW8" s="667"/>
      <c r="CX8" s="667"/>
      <c r="CY8" s="668"/>
      <c r="CZ8" s="669">
        <v>32.200000000000003</v>
      </c>
      <c r="DA8" s="669"/>
      <c r="DB8" s="669"/>
      <c r="DC8" s="669"/>
      <c r="DD8" s="675">
        <v>2092</v>
      </c>
      <c r="DE8" s="667"/>
      <c r="DF8" s="667"/>
      <c r="DG8" s="667"/>
      <c r="DH8" s="667"/>
      <c r="DI8" s="667"/>
      <c r="DJ8" s="667"/>
      <c r="DK8" s="667"/>
      <c r="DL8" s="667"/>
      <c r="DM8" s="667"/>
      <c r="DN8" s="667"/>
      <c r="DO8" s="667"/>
      <c r="DP8" s="668"/>
      <c r="DQ8" s="675">
        <v>1951933</v>
      </c>
      <c r="DR8" s="667"/>
      <c r="DS8" s="667"/>
      <c r="DT8" s="667"/>
      <c r="DU8" s="667"/>
      <c r="DV8" s="667"/>
      <c r="DW8" s="667"/>
      <c r="DX8" s="667"/>
      <c r="DY8" s="667"/>
      <c r="DZ8" s="667"/>
      <c r="EA8" s="667"/>
      <c r="EB8" s="667"/>
      <c r="EC8" s="676"/>
    </row>
    <row r="9" spans="2:143" ht="11.25" customHeight="1" x14ac:dyDescent="0.2">
      <c r="B9" s="663" t="s">
        <v>238</v>
      </c>
      <c r="C9" s="664"/>
      <c r="D9" s="664"/>
      <c r="E9" s="664"/>
      <c r="F9" s="664"/>
      <c r="G9" s="664"/>
      <c r="H9" s="664"/>
      <c r="I9" s="664"/>
      <c r="J9" s="664"/>
      <c r="K9" s="664"/>
      <c r="L9" s="664"/>
      <c r="M9" s="664"/>
      <c r="N9" s="664"/>
      <c r="O9" s="664"/>
      <c r="P9" s="664"/>
      <c r="Q9" s="665"/>
      <c r="R9" s="666">
        <v>53602</v>
      </c>
      <c r="S9" s="667"/>
      <c r="T9" s="667"/>
      <c r="U9" s="667"/>
      <c r="V9" s="667"/>
      <c r="W9" s="667"/>
      <c r="X9" s="667"/>
      <c r="Y9" s="668"/>
      <c r="Z9" s="669">
        <v>0.4</v>
      </c>
      <c r="AA9" s="669"/>
      <c r="AB9" s="669"/>
      <c r="AC9" s="669"/>
      <c r="AD9" s="670">
        <v>53602</v>
      </c>
      <c r="AE9" s="670"/>
      <c r="AF9" s="670"/>
      <c r="AG9" s="670"/>
      <c r="AH9" s="670"/>
      <c r="AI9" s="670"/>
      <c r="AJ9" s="670"/>
      <c r="AK9" s="670"/>
      <c r="AL9" s="671">
        <v>0.8</v>
      </c>
      <c r="AM9" s="672"/>
      <c r="AN9" s="672"/>
      <c r="AO9" s="673"/>
      <c r="AP9" s="663" t="s">
        <v>239</v>
      </c>
      <c r="AQ9" s="664"/>
      <c r="AR9" s="664"/>
      <c r="AS9" s="664"/>
      <c r="AT9" s="664"/>
      <c r="AU9" s="664"/>
      <c r="AV9" s="664"/>
      <c r="AW9" s="664"/>
      <c r="AX9" s="664"/>
      <c r="AY9" s="664"/>
      <c r="AZ9" s="664"/>
      <c r="BA9" s="664"/>
      <c r="BB9" s="664"/>
      <c r="BC9" s="664"/>
      <c r="BD9" s="664"/>
      <c r="BE9" s="664"/>
      <c r="BF9" s="665"/>
      <c r="BG9" s="666">
        <v>2286444</v>
      </c>
      <c r="BH9" s="667"/>
      <c r="BI9" s="667"/>
      <c r="BJ9" s="667"/>
      <c r="BK9" s="667"/>
      <c r="BL9" s="667"/>
      <c r="BM9" s="667"/>
      <c r="BN9" s="668"/>
      <c r="BO9" s="669">
        <v>47.1</v>
      </c>
      <c r="BP9" s="669"/>
      <c r="BQ9" s="669"/>
      <c r="BR9" s="669"/>
      <c r="BS9" s="670" t="s">
        <v>127</v>
      </c>
      <c r="BT9" s="670"/>
      <c r="BU9" s="670"/>
      <c r="BV9" s="670"/>
      <c r="BW9" s="670"/>
      <c r="BX9" s="670"/>
      <c r="BY9" s="670"/>
      <c r="BZ9" s="670"/>
      <c r="CA9" s="670"/>
      <c r="CB9" s="674"/>
      <c r="CD9" s="681" t="s">
        <v>240</v>
      </c>
      <c r="CE9" s="682"/>
      <c r="CF9" s="682"/>
      <c r="CG9" s="682"/>
      <c r="CH9" s="682"/>
      <c r="CI9" s="682"/>
      <c r="CJ9" s="682"/>
      <c r="CK9" s="682"/>
      <c r="CL9" s="682"/>
      <c r="CM9" s="682"/>
      <c r="CN9" s="682"/>
      <c r="CO9" s="682"/>
      <c r="CP9" s="682"/>
      <c r="CQ9" s="683"/>
      <c r="CR9" s="666">
        <v>1292168</v>
      </c>
      <c r="CS9" s="667"/>
      <c r="CT9" s="667"/>
      <c r="CU9" s="667"/>
      <c r="CV9" s="667"/>
      <c r="CW9" s="667"/>
      <c r="CX9" s="667"/>
      <c r="CY9" s="668"/>
      <c r="CZ9" s="669">
        <v>10.3</v>
      </c>
      <c r="DA9" s="669"/>
      <c r="DB9" s="669"/>
      <c r="DC9" s="669"/>
      <c r="DD9" s="675">
        <v>60767</v>
      </c>
      <c r="DE9" s="667"/>
      <c r="DF9" s="667"/>
      <c r="DG9" s="667"/>
      <c r="DH9" s="667"/>
      <c r="DI9" s="667"/>
      <c r="DJ9" s="667"/>
      <c r="DK9" s="667"/>
      <c r="DL9" s="667"/>
      <c r="DM9" s="667"/>
      <c r="DN9" s="667"/>
      <c r="DO9" s="667"/>
      <c r="DP9" s="668"/>
      <c r="DQ9" s="675">
        <v>768459</v>
      </c>
      <c r="DR9" s="667"/>
      <c r="DS9" s="667"/>
      <c r="DT9" s="667"/>
      <c r="DU9" s="667"/>
      <c r="DV9" s="667"/>
      <c r="DW9" s="667"/>
      <c r="DX9" s="667"/>
      <c r="DY9" s="667"/>
      <c r="DZ9" s="667"/>
      <c r="EA9" s="667"/>
      <c r="EB9" s="667"/>
      <c r="EC9" s="676"/>
    </row>
    <row r="10" spans="2:143" ht="11.25" customHeight="1" x14ac:dyDescent="0.2">
      <c r="B10" s="663" t="s">
        <v>241</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242</v>
      </c>
      <c r="AQ10" s="664"/>
      <c r="AR10" s="664"/>
      <c r="AS10" s="664"/>
      <c r="AT10" s="664"/>
      <c r="AU10" s="664"/>
      <c r="AV10" s="664"/>
      <c r="AW10" s="664"/>
      <c r="AX10" s="664"/>
      <c r="AY10" s="664"/>
      <c r="AZ10" s="664"/>
      <c r="BA10" s="664"/>
      <c r="BB10" s="664"/>
      <c r="BC10" s="664"/>
      <c r="BD10" s="664"/>
      <c r="BE10" s="664"/>
      <c r="BF10" s="665"/>
      <c r="BG10" s="666">
        <v>63900</v>
      </c>
      <c r="BH10" s="667"/>
      <c r="BI10" s="667"/>
      <c r="BJ10" s="667"/>
      <c r="BK10" s="667"/>
      <c r="BL10" s="667"/>
      <c r="BM10" s="667"/>
      <c r="BN10" s="668"/>
      <c r="BO10" s="669">
        <v>1.3</v>
      </c>
      <c r="BP10" s="669"/>
      <c r="BQ10" s="669"/>
      <c r="BR10" s="669"/>
      <c r="BS10" s="670" t="s">
        <v>127</v>
      </c>
      <c r="BT10" s="670"/>
      <c r="BU10" s="670"/>
      <c r="BV10" s="670"/>
      <c r="BW10" s="670"/>
      <c r="BX10" s="670"/>
      <c r="BY10" s="670"/>
      <c r="BZ10" s="670"/>
      <c r="CA10" s="670"/>
      <c r="CB10" s="674"/>
      <c r="CD10" s="681" t="s">
        <v>243</v>
      </c>
      <c r="CE10" s="682"/>
      <c r="CF10" s="682"/>
      <c r="CG10" s="682"/>
      <c r="CH10" s="682"/>
      <c r="CI10" s="682"/>
      <c r="CJ10" s="682"/>
      <c r="CK10" s="682"/>
      <c r="CL10" s="682"/>
      <c r="CM10" s="682"/>
      <c r="CN10" s="682"/>
      <c r="CO10" s="682"/>
      <c r="CP10" s="682"/>
      <c r="CQ10" s="683"/>
      <c r="CR10" s="666">
        <v>11012</v>
      </c>
      <c r="CS10" s="667"/>
      <c r="CT10" s="667"/>
      <c r="CU10" s="667"/>
      <c r="CV10" s="667"/>
      <c r="CW10" s="667"/>
      <c r="CX10" s="667"/>
      <c r="CY10" s="668"/>
      <c r="CZ10" s="669">
        <v>0.1</v>
      </c>
      <c r="DA10" s="669"/>
      <c r="DB10" s="669"/>
      <c r="DC10" s="669"/>
      <c r="DD10" s="675" t="s">
        <v>127</v>
      </c>
      <c r="DE10" s="667"/>
      <c r="DF10" s="667"/>
      <c r="DG10" s="667"/>
      <c r="DH10" s="667"/>
      <c r="DI10" s="667"/>
      <c r="DJ10" s="667"/>
      <c r="DK10" s="667"/>
      <c r="DL10" s="667"/>
      <c r="DM10" s="667"/>
      <c r="DN10" s="667"/>
      <c r="DO10" s="667"/>
      <c r="DP10" s="668"/>
      <c r="DQ10" s="675">
        <v>1012</v>
      </c>
      <c r="DR10" s="667"/>
      <c r="DS10" s="667"/>
      <c r="DT10" s="667"/>
      <c r="DU10" s="667"/>
      <c r="DV10" s="667"/>
      <c r="DW10" s="667"/>
      <c r="DX10" s="667"/>
      <c r="DY10" s="667"/>
      <c r="DZ10" s="667"/>
      <c r="EA10" s="667"/>
      <c r="EB10" s="667"/>
      <c r="EC10" s="676"/>
    </row>
    <row r="11" spans="2:143" ht="11.25" customHeight="1" x14ac:dyDescent="0.2">
      <c r="B11" s="663" t="s">
        <v>244</v>
      </c>
      <c r="C11" s="664"/>
      <c r="D11" s="664"/>
      <c r="E11" s="664"/>
      <c r="F11" s="664"/>
      <c r="G11" s="664"/>
      <c r="H11" s="664"/>
      <c r="I11" s="664"/>
      <c r="J11" s="664"/>
      <c r="K11" s="664"/>
      <c r="L11" s="664"/>
      <c r="M11" s="664"/>
      <c r="N11" s="664"/>
      <c r="O11" s="664"/>
      <c r="P11" s="664"/>
      <c r="Q11" s="665"/>
      <c r="R11" s="666">
        <v>657777</v>
      </c>
      <c r="S11" s="667"/>
      <c r="T11" s="667"/>
      <c r="U11" s="667"/>
      <c r="V11" s="667"/>
      <c r="W11" s="667"/>
      <c r="X11" s="667"/>
      <c r="Y11" s="668"/>
      <c r="Z11" s="671">
        <v>4.9000000000000004</v>
      </c>
      <c r="AA11" s="672"/>
      <c r="AB11" s="672"/>
      <c r="AC11" s="684"/>
      <c r="AD11" s="675">
        <v>657777</v>
      </c>
      <c r="AE11" s="667"/>
      <c r="AF11" s="667"/>
      <c r="AG11" s="667"/>
      <c r="AH11" s="667"/>
      <c r="AI11" s="667"/>
      <c r="AJ11" s="667"/>
      <c r="AK11" s="668"/>
      <c r="AL11" s="671">
        <v>9.1999999999999993</v>
      </c>
      <c r="AM11" s="672"/>
      <c r="AN11" s="672"/>
      <c r="AO11" s="673"/>
      <c r="AP11" s="663" t="s">
        <v>245</v>
      </c>
      <c r="AQ11" s="664"/>
      <c r="AR11" s="664"/>
      <c r="AS11" s="664"/>
      <c r="AT11" s="664"/>
      <c r="AU11" s="664"/>
      <c r="AV11" s="664"/>
      <c r="AW11" s="664"/>
      <c r="AX11" s="664"/>
      <c r="AY11" s="664"/>
      <c r="AZ11" s="664"/>
      <c r="BA11" s="664"/>
      <c r="BB11" s="664"/>
      <c r="BC11" s="664"/>
      <c r="BD11" s="664"/>
      <c r="BE11" s="664"/>
      <c r="BF11" s="665"/>
      <c r="BG11" s="666">
        <v>60953</v>
      </c>
      <c r="BH11" s="667"/>
      <c r="BI11" s="667"/>
      <c r="BJ11" s="667"/>
      <c r="BK11" s="667"/>
      <c r="BL11" s="667"/>
      <c r="BM11" s="667"/>
      <c r="BN11" s="668"/>
      <c r="BO11" s="669">
        <v>1.3</v>
      </c>
      <c r="BP11" s="669"/>
      <c r="BQ11" s="669"/>
      <c r="BR11" s="669"/>
      <c r="BS11" s="670">
        <v>5812</v>
      </c>
      <c r="BT11" s="670"/>
      <c r="BU11" s="670"/>
      <c r="BV11" s="670"/>
      <c r="BW11" s="670"/>
      <c r="BX11" s="670"/>
      <c r="BY11" s="670"/>
      <c r="BZ11" s="670"/>
      <c r="CA11" s="670"/>
      <c r="CB11" s="674"/>
      <c r="CD11" s="681" t="s">
        <v>246</v>
      </c>
      <c r="CE11" s="682"/>
      <c r="CF11" s="682"/>
      <c r="CG11" s="682"/>
      <c r="CH11" s="682"/>
      <c r="CI11" s="682"/>
      <c r="CJ11" s="682"/>
      <c r="CK11" s="682"/>
      <c r="CL11" s="682"/>
      <c r="CM11" s="682"/>
      <c r="CN11" s="682"/>
      <c r="CO11" s="682"/>
      <c r="CP11" s="682"/>
      <c r="CQ11" s="683"/>
      <c r="CR11" s="666">
        <v>98679</v>
      </c>
      <c r="CS11" s="667"/>
      <c r="CT11" s="667"/>
      <c r="CU11" s="667"/>
      <c r="CV11" s="667"/>
      <c r="CW11" s="667"/>
      <c r="CX11" s="667"/>
      <c r="CY11" s="668"/>
      <c r="CZ11" s="669">
        <v>0.8</v>
      </c>
      <c r="DA11" s="669"/>
      <c r="DB11" s="669"/>
      <c r="DC11" s="669"/>
      <c r="DD11" s="675" t="s">
        <v>127</v>
      </c>
      <c r="DE11" s="667"/>
      <c r="DF11" s="667"/>
      <c r="DG11" s="667"/>
      <c r="DH11" s="667"/>
      <c r="DI11" s="667"/>
      <c r="DJ11" s="667"/>
      <c r="DK11" s="667"/>
      <c r="DL11" s="667"/>
      <c r="DM11" s="667"/>
      <c r="DN11" s="667"/>
      <c r="DO11" s="667"/>
      <c r="DP11" s="668"/>
      <c r="DQ11" s="675">
        <v>89561</v>
      </c>
      <c r="DR11" s="667"/>
      <c r="DS11" s="667"/>
      <c r="DT11" s="667"/>
      <c r="DU11" s="667"/>
      <c r="DV11" s="667"/>
      <c r="DW11" s="667"/>
      <c r="DX11" s="667"/>
      <c r="DY11" s="667"/>
      <c r="DZ11" s="667"/>
      <c r="EA11" s="667"/>
      <c r="EB11" s="667"/>
      <c r="EC11" s="676"/>
    </row>
    <row r="12" spans="2:143" ht="11.25" customHeight="1" x14ac:dyDescent="0.2">
      <c r="B12" s="663" t="s">
        <v>247</v>
      </c>
      <c r="C12" s="664"/>
      <c r="D12" s="664"/>
      <c r="E12" s="664"/>
      <c r="F12" s="664"/>
      <c r="G12" s="664"/>
      <c r="H12" s="664"/>
      <c r="I12" s="664"/>
      <c r="J12" s="664"/>
      <c r="K12" s="664"/>
      <c r="L12" s="664"/>
      <c r="M12" s="664"/>
      <c r="N12" s="664"/>
      <c r="O12" s="664"/>
      <c r="P12" s="664"/>
      <c r="Q12" s="665"/>
      <c r="R12" s="666">
        <v>25318</v>
      </c>
      <c r="S12" s="667"/>
      <c r="T12" s="667"/>
      <c r="U12" s="667"/>
      <c r="V12" s="667"/>
      <c r="W12" s="667"/>
      <c r="X12" s="667"/>
      <c r="Y12" s="668"/>
      <c r="Z12" s="669">
        <v>0.2</v>
      </c>
      <c r="AA12" s="669"/>
      <c r="AB12" s="669"/>
      <c r="AC12" s="669"/>
      <c r="AD12" s="670">
        <v>25318</v>
      </c>
      <c r="AE12" s="670"/>
      <c r="AF12" s="670"/>
      <c r="AG12" s="670"/>
      <c r="AH12" s="670"/>
      <c r="AI12" s="670"/>
      <c r="AJ12" s="670"/>
      <c r="AK12" s="670"/>
      <c r="AL12" s="671">
        <v>0.4</v>
      </c>
      <c r="AM12" s="672"/>
      <c r="AN12" s="672"/>
      <c r="AO12" s="673"/>
      <c r="AP12" s="663" t="s">
        <v>248</v>
      </c>
      <c r="AQ12" s="664"/>
      <c r="AR12" s="664"/>
      <c r="AS12" s="664"/>
      <c r="AT12" s="664"/>
      <c r="AU12" s="664"/>
      <c r="AV12" s="664"/>
      <c r="AW12" s="664"/>
      <c r="AX12" s="664"/>
      <c r="AY12" s="664"/>
      <c r="AZ12" s="664"/>
      <c r="BA12" s="664"/>
      <c r="BB12" s="664"/>
      <c r="BC12" s="664"/>
      <c r="BD12" s="664"/>
      <c r="BE12" s="664"/>
      <c r="BF12" s="665"/>
      <c r="BG12" s="666">
        <v>2157909</v>
      </c>
      <c r="BH12" s="667"/>
      <c r="BI12" s="667"/>
      <c r="BJ12" s="667"/>
      <c r="BK12" s="667"/>
      <c r="BL12" s="667"/>
      <c r="BM12" s="667"/>
      <c r="BN12" s="668"/>
      <c r="BO12" s="669">
        <v>44.5</v>
      </c>
      <c r="BP12" s="669"/>
      <c r="BQ12" s="669"/>
      <c r="BR12" s="669"/>
      <c r="BS12" s="670" t="s">
        <v>127</v>
      </c>
      <c r="BT12" s="670"/>
      <c r="BU12" s="670"/>
      <c r="BV12" s="670"/>
      <c r="BW12" s="670"/>
      <c r="BX12" s="670"/>
      <c r="BY12" s="670"/>
      <c r="BZ12" s="670"/>
      <c r="CA12" s="670"/>
      <c r="CB12" s="674"/>
      <c r="CD12" s="681" t="s">
        <v>249</v>
      </c>
      <c r="CE12" s="682"/>
      <c r="CF12" s="682"/>
      <c r="CG12" s="682"/>
      <c r="CH12" s="682"/>
      <c r="CI12" s="682"/>
      <c r="CJ12" s="682"/>
      <c r="CK12" s="682"/>
      <c r="CL12" s="682"/>
      <c r="CM12" s="682"/>
      <c r="CN12" s="682"/>
      <c r="CO12" s="682"/>
      <c r="CP12" s="682"/>
      <c r="CQ12" s="683"/>
      <c r="CR12" s="666">
        <v>99090</v>
      </c>
      <c r="CS12" s="667"/>
      <c r="CT12" s="667"/>
      <c r="CU12" s="667"/>
      <c r="CV12" s="667"/>
      <c r="CW12" s="667"/>
      <c r="CX12" s="667"/>
      <c r="CY12" s="668"/>
      <c r="CZ12" s="669">
        <v>0.8</v>
      </c>
      <c r="DA12" s="669"/>
      <c r="DB12" s="669"/>
      <c r="DC12" s="669"/>
      <c r="DD12" s="675" t="s">
        <v>127</v>
      </c>
      <c r="DE12" s="667"/>
      <c r="DF12" s="667"/>
      <c r="DG12" s="667"/>
      <c r="DH12" s="667"/>
      <c r="DI12" s="667"/>
      <c r="DJ12" s="667"/>
      <c r="DK12" s="667"/>
      <c r="DL12" s="667"/>
      <c r="DM12" s="667"/>
      <c r="DN12" s="667"/>
      <c r="DO12" s="667"/>
      <c r="DP12" s="668"/>
      <c r="DQ12" s="675">
        <v>81238</v>
      </c>
      <c r="DR12" s="667"/>
      <c r="DS12" s="667"/>
      <c r="DT12" s="667"/>
      <c r="DU12" s="667"/>
      <c r="DV12" s="667"/>
      <c r="DW12" s="667"/>
      <c r="DX12" s="667"/>
      <c r="DY12" s="667"/>
      <c r="DZ12" s="667"/>
      <c r="EA12" s="667"/>
      <c r="EB12" s="667"/>
      <c r="EC12" s="676"/>
    </row>
    <row r="13" spans="2:143" ht="11.25" customHeight="1" x14ac:dyDescent="0.2">
      <c r="B13" s="663" t="s">
        <v>250</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251</v>
      </c>
      <c r="AQ13" s="664"/>
      <c r="AR13" s="664"/>
      <c r="AS13" s="664"/>
      <c r="AT13" s="664"/>
      <c r="AU13" s="664"/>
      <c r="AV13" s="664"/>
      <c r="AW13" s="664"/>
      <c r="AX13" s="664"/>
      <c r="AY13" s="664"/>
      <c r="AZ13" s="664"/>
      <c r="BA13" s="664"/>
      <c r="BB13" s="664"/>
      <c r="BC13" s="664"/>
      <c r="BD13" s="664"/>
      <c r="BE13" s="664"/>
      <c r="BF13" s="665"/>
      <c r="BG13" s="666">
        <v>2157549</v>
      </c>
      <c r="BH13" s="667"/>
      <c r="BI13" s="667"/>
      <c r="BJ13" s="667"/>
      <c r="BK13" s="667"/>
      <c r="BL13" s="667"/>
      <c r="BM13" s="667"/>
      <c r="BN13" s="668"/>
      <c r="BO13" s="669">
        <v>44.5</v>
      </c>
      <c r="BP13" s="669"/>
      <c r="BQ13" s="669"/>
      <c r="BR13" s="669"/>
      <c r="BS13" s="670" t="s">
        <v>127</v>
      </c>
      <c r="BT13" s="670"/>
      <c r="BU13" s="670"/>
      <c r="BV13" s="670"/>
      <c r="BW13" s="670"/>
      <c r="BX13" s="670"/>
      <c r="BY13" s="670"/>
      <c r="BZ13" s="670"/>
      <c r="CA13" s="670"/>
      <c r="CB13" s="674"/>
      <c r="CD13" s="681" t="s">
        <v>252</v>
      </c>
      <c r="CE13" s="682"/>
      <c r="CF13" s="682"/>
      <c r="CG13" s="682"/>
      <c r="CH13" s="682"/>
      <c r="CI13" s="682"/>
      <c r="CJ13" s="682"/>
      <c r="CK13" s="682"/>
      <c r="CL13" s="682"/>
      <c r="CM13" s="682"/>
      <c r="CN13" s="682"/>
      <c r="CO13" s="682"/>
      <c r="CP13" s="682"/>
      <c r="CQ13" s="683"/>
      <c r="CR13" s="666">
        <v>2203130</v>
      </c>
      <c r="CS13" s="667"/>
      <c r="CT13" s="667"/>
      <c r="CU13" s="667"/>
      <c r="CV13" s="667"/>
      <c r="CW13" s="667"/>
      <c r="CX13" s="667"/>
      <c r="CY13" s="668"/>
      <c r="CZ13" s="669">
        <v>17.600000000000001</v>
      </c>
      <c r="DA13" s="669"/>
      <c r="DB13" s="669"/>
      <c r="DC13" s="669"/>
      <c r="DD13" s="675">
        <v>1213352</v>
      </c>
      <c r="DE13" s="667"/>
      <c r="DF13" s="667"/>
      <c r="DG13" s="667"/>
      <c r="DH13" s="667"/>
      <c r="DI13" s="667"/>
      <c r="DJ13" s="667"/>
      <c r="DK13" s="667"/>
      <c r="DL13" s="667"/>
      <c r="DM13" s="667"/>
      <c r="DN13" s="667"/>
      <c r="DO13" s="667"/>
      <c r="DP13" s="668"/>
      <c r="DQ13" s="675">
        <v>1096553</v>
      </c>
      <c r="DR13" s="667"/>
      <c r="DS13" s="667"/>
      <c r="DT13" s="667"/>
      <c r="DU13" s="667"/>
      <c r="DV13" s="667"/>
      <c r="DW13" s="667"/>
      <c r="DX13" s="667"/>
      <c r="DY13" s="667"/>
      <c r="DZ13" s="667"/>
      <c r="EA13" s="667"/>
      <c r="EB13" s="667"/>
      <c r="EC13" s="676"/>
    </row>
    <row r="14" spans="2:143" ht="11.25" customHeight="1" x14ac:dyDescent="0.2">
      <c r="B14" s="663" t="s">
        <v>253</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254</v>
      </c>
      <c r="AQ14" s="664"/>
      <c r="AR14" s="664"/>
      <c r="AS14" s="664"/>
      <c r="AT14" s="664"/>
      <c r="AU14" s="664"/>
      <c r="AV14" s="664"/>
      <c r="AW14" s="664"/>
      <c r="AX14" s="664"/>
      <c r="AY14" s="664"/>
      <c r="AZ14" s="664"/>
      <c r="BA14" s="664"/>
      <c r="BB14" s="664"/>
      <c r="BC14" s="664"/>
      <c r="BD14" s="664"/>
      <c r="BE14" s="664"/>
      <c r="BF14" s="665"/>
      <c r="BG14" s="666">
        <v>64933</v>
      </c>
      <c r="BH14" s="667"/>
      <c r="BI14" s="667"/>
      <c r="BJ14" s="667"/>
      <c r="BK14" s="667"/>
      <c r="BL14" s="667"/>
      <c r="BM14" s="667"/>
      <c r="BN14" s="668"/>
      <c r="BO14" s="669">
        <v>1.3</v>
      </c>
      <c r="BP14" s="669"/>
      <c r="BQ14" s="669"/>
      <c r="BR14" s="669"/>
      <c r="BS14" s="670" t="s">
        <v>127</v>
      </c>
      <c r="BT14" s="670"/>
      <c r="BU14" s="670"/>
      <c r="BV14" s="670"/>
      <c r="BW14" s="670"/>
      <c r="BX14" s="670"/>
      <c r="BY14" s="670"/>
      <c r="BZ14" s="670"/>
      <c r="CA14" s="670"/>
      <c r="CB14" s="674"/>
      <c r="CD14" s="681" t="s">
        <v>255</v>
      </c>
      <c r="CE14" s="682"/>
      <c r="CF14" s="682"/>
      <c r="CG14" s="682"/>
      <c r="CH14" s="682"/>
      <c r="CI14" s="682"/>
      <c r="CJ14" s="682"/>
      <c r="CK14" s="682"/>
      <c r="CL14" s="682"/>
      <c r="CM14" s="682"/>
      <c r="CN14" s="682"/>
      <c r="CO14" s="682"/>
      <c r="CP14" s="682"/>
      <c r="CQ14" s="683"/>
      <c r="CR14" s="666">
        <v>531863</v>
      </c>
      <c r="CS14" s="667"/>
      <c r="CT14" s="667"/>
      <c r="CU14" s="667"/>
      <c r="CV14" s="667"/>
      <c r="CW14" s="667"/>
      <c r="CX14" s="667"/>
      <c r="CY14" s="668"/>
      <c r="CZ14" s="669">
        <v>4.2</v>
      </c>
      <c r="DA14" s="669"/>
      <c r="DB14" s="669"/>
      <c r="DC14" s="669"/>
      <c r="DD14" s="675">
        <v>56155</v>
      </c>
      <c r="DE14" s="667"/>
      <c r="DF14" s="667"/>
      <c r="DG14" s="667"/>
      <c r="DH14" s="667"/>
      <c r="DI14" s="667"/>
      <c r="DJ14" s="667"/>
      <c r="DK14" s="667"/>
      <c r="DL14" s="667"/>
      <c r="DM14" s="667"/>
      <c r="DN14" s="667"/>
      <c r="DO14" s="667"/>
      <c r="DP14" s="668"/>
      <c r="DQ14" s="675">
        <v>519851</v>
      </c>
      <c r="DR14" s="667"/>
      <c r="DS14" s="667"/>
      <c r="DT14" s="667"/>
      <c r="DU14" s="667"/>
      <c r="DV14" s="667"/>
      <c r="DW14" s="667"/>
      <c r="DX14" s="667"/>
      <c r="DY14" s="667"/>
      <c r="DZ14" s="667"/>
      <c r="EA14" s="667"/>
      <c r="EB14" s="667"/>
      <c r="EC14" s="676"/>
    </row>
    <row r="15" spans="2:143" ht="11.25" customHeight="1" x14ac:dyDescent="0.2">
      <c r="B15" s="663" t="s">
        <v>256</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257</v>
      </c>
      <c r="AQ15" s="664"/>
      <c r="AR15" s="664"/>
      <c r="AS15" s="664"/>
      <c r="AT15" s="664"/>
      <c r="AU15" s="664"/>
      <c r="AV15" s="664"/>
      <c r="AW15" s="664"/>
      <c r="AX15" s="664"/>
      <c r="AY15" s="664"/>
      <c r="AZ15" s="664"/>
      <c r="BA15" s="664"/>
      <c r="BB15" s="664"/>
      <c r="BC15" s="664"/>
      <c r="BD15" s="664"/>
      <c r="BE15" s="664"/>
      <c r="BF15" s="665"/>
      <c r="BG15" s="666">
        <v>145058</v>
      </c>
      <c r="BH15" s="667"/>
      <c r="BI15" s="667"/>
      <c r="BJ15" s="667"/>
      <c r="BK15" s="667"/>
      <c r="BL15" s="667"/>
      <c r="BM15" s="667"/>
      <c r="BN15" s="668"/>
      <c r="BO15" s="669">
        <v>3</v>
      </c>
      <c r="BP15" s="669"/>
      <c r="BQ15" s="669"/>
      <c r="BR15" s="669"/>
      <c r="BS15" s="670" t="s">
        <v>127</v>
      </c>
      <c r="BT15" s="670"/>
      <c r="BU15" s="670"/>
      <c r="BV15" s="670"/>
      <c r="BW15" s="670"/>
      <c r="BX15" s="670"/>
      <c r="BY15" s="670"/>
      <c r="BZ15" s="670"/>
      <c r="CA15" s="670"/>
      <c r="CB15" s="674"/>
      <c r="CD15" s="681" t="s">
        <v>258</v>
      </c>
      <c r="CE15" s="682"/>
      <c r="CF15" s="682"/>
      <c r="CG15" s="682"/>
      <c r="CH15" s="682"/>
      <c r="CI15" s="682"/>
      <c r="CJ15" s="682"/>
      <c r="CK15" s="682"/>
      <c r="CL15" s="682"/>
      <c r="CM15" s="682"/>
      <c r="CN15" s="682"/>
      <c r="CO15" s="682"/>
      <c r="CP15" s="682"/>
      <c r="CQ15" s="683"/>
      <c r="CR15" s="666">
        <v>1054302</v>
      </c>
      <c r="CS15" s="667"/>
      <c r="CT15" s="667"/>
      <c r="CU15" s="667"/>
      <c r="CV15" s="667"/>
      <c r="CW15" s="667"/>
      <c r="CX15" s="667"/>
      <c r="CY15" s="668"/>
      <c r="CZ15" s="669">
        <v>8.4</v>
      </c>
      <c r="DA15" s="669"/>
      <c r="DB15" s="669"/>
      <c r="DC15" s="669"/>
      <c r="DD15" s="675">
        <v>77197</v>
      </c>
      <c r="DE15" s="667"/>
      <c r="DF15" s="667"/>
      <c r="DG15" s="667"/>
      <c r="DH15" s="667"/>
      <c r="DI15" s="667"/>
      <c r="DJ15" s="667"/>
      <c r="DK15" s="667"/>
      <c r="DL15" s="667"/>
      <c r="DM15" s="667"/>
      <c r="DN15" s="667"/>
      <c r="DO15" s="667"/>
      <c r="DP15" s="668"/>
      <c r="DQ15" s="675">
        <v>879427</v>
      </c>
      <c r="DR15" s="667"/>
      <c r="DS15" s="667"/>
      <c r="DT15" s="667"/>
      <c r="DU15" s="667"/>
      <c r="DV15" s="667"/>
      <c r="DW15" s="667"/>
      <c r="DX15" s="667"/>
      <c r="DY15" s="667"/>
      <c r="DZ15" s="667"/>
      <c r="EA15" s="667"/>
      <c r="EB15" s="667"/>
      <c r="EC15" s="676"/>
    </row>
    <row r="16" spans="2:143" ht="11.25" customHeight="1" x14ac:dyDescent="0.2">
      <c r="B16" s="663" t="s">
        <v>259</v>
      </c>
      <c r="C16" s="664"/>
      <c r="D16" s="664"/>
      <c r="E16" s="664"/>
      <c r="F16" s="664"/>
      <c r="G16" s="664"/>
      <c r="H16" s="664"/>
      <c r="I16" s="664"/>
      <c r="J16" s="664"/>
      <c r="K16" s="664"/>
      <c r="L16" s="664"/>
      <c r="M16" s="664"/>
      <c r="N16" s="664"/>
      <c r="O16" s="664"/>
      <c r="P16" s="664"/>
      <c r="Q16" s="665"/>
      <c r="R16" s="666">
        <v>11991</v>
      </c>
      <c r="S16" s="667"/>
      <c r="T16" s="667"/>
      <c r="U16" s="667"/>
      <c r="V16" s="667"/>
      <c r="W16" s="667"/>
      <c r="X16" s="667"/>
      <c r="Y16" s="668"/>
      <c r="Z16" s="669">
        <v>0.1</v>
      </c>
      <c r="AA16" s="669"/>
      <c r="AB16" s="669"/>
      <c r="AC16" s="669"/>
      <c r="AD16" s="670">
        <v>11991</v>
      </c>
      <c r="AE16" s="670"/>
      <c r="AF16" s="670"/>
      <c r="AG16" s="670"/>
      <c r="AH16" s="670"/>
      <c r="AI16" s="670"/>
      <c r="AJ16" s="670"/>
      <c r="AK16" s="670"/>
      <c r="AL16" s="671">
        <v>0.2</v>
      </c>
      <c r="AM16" s="672"/>
      <c r="AN16" s="672"/>
      <c r="AO16" s="673"/>
      <c r="AP16" s="663" t="s">
        <v>260</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261</v>
      </c>
      <c r="CE16" s="682"/>
      <c r="CF16" s="682"/>
      <c r="CG16" s="682"/>
      <c r="CH16" s="682"/>
      <c r="CI16" s="682"/>
      <c r="CJ16" s="682"/>
      <c r="CK16" s="682"/>
      <c r="CL16" s="682"/>
      <c r="CM16" s="682"/>
      <c r="CN16" s="682"/>
      <c r="CO16" s="682"/>
      <c r="CP16" s="682"/>
      <c r="CQ16" s="683"/>
      <c r="CR16" s="666" t="s">
        <v>127</v>
      </c>
      <c r="CS16" s="667"/>
      <c r="CT16" s="667"/>
      <c r="CU16" s="667"/>
      <c r="CV16" s="667"/>
      <c r="CW16" s="667"/>
      <c r="CX16" s="667"/>
      <c r="CY16" s="668"/>
      <c r="CZ16" s="669" t="s">
        <v>127</v>
      </c>
      <c r="DA16" s="669"/>
      <c r="DB16" s="669"/>
      <c r="DC16" s="669"/>
      <c r="DD16" s="675" t="s">
        <v>127</v>
      </c>
      <c r="DE16" s="667"/>
      <c r="DF16" s="667"/>
      <c r="DG16" s="667"/>
      <c r="DH16" s="667"/>
      <c r="DI16" s="667"/>
      <c r="DJ16" s="667"/>
      <c r="DK16" s="667"/>
      <c r="DL16" s="667"/>
      <c r="DM16" s="667"/>
      <c r="DN16" s="667"/>
      <c r="DO16" s="667"/>
      <c r="DP16" s="668"/>
      <c r="DQ16" s="675" t="s">
        <v>127</v>
      </c>
      <c r="DR16" s="667"/>
      <c r="DS16" s="667"/>
      <c r="DT16" s="667"/>
      <c r="DU16" s="667"/>
      <c r="DV16" s="667"/>
      <c r="DW16" s="667"/>
      <c r="DX16" s="667"/>
      <c r="DY16" s="667"/>
      <c r="DZ16" s="667"/>
      <c r="EA16" s="667"/>
      <c r="EB16" s="667"/>
      <c r="EC16" s="676"/>
    </row>
    <row r="17" spans="2:133" ht="11.25" customHeight="1" x14ac:dyDescent="0.2">
      <c r="B17" s="663" t="s">
        <v>262</v>
      </c>
      <c r="C17" s="664"/>
      <c r="D17" s="664"/>
      <c r="E17" s="664"/>
      <c r="F17" s="664"/>
      <c r="G17" s="664"/>
      <c r="H17" s="664"/>
      <c r="I17" s="664"/>
      <c r="J17" s="664"/>
      <c r="K17" s="664"/>
      <c r="L17" s="664"/>
      <c r="M17" s="664"/>
      <c r="N17" s="664"/>
      <c r="O17" s="664"/>
      <c r="P17" s="664"/>
      <c r="Q17" s="665"/>
      <c r="R17" s="666">
        <v>30282</v>
      </c>
      <c r="S17" s="667"/>
      <c r="T17" s="667"/>
      <c r="U17" s="667"/>
      <c r="V17" s="667"/>
      <c r="W17" s="667"/>
      <c r="X17" s="667"/>
      <c r="Y17" s="668"/>
      <c r="Z17" s="669">
        <v>0.2</v>
      </c>
      <c r="AA17" s="669"/>
      <c r="AB17" s="669"/>
      <c r="AC17" s="669"/>
      <c r="AD17" s="670">
        <v>30282</v>
      </c>
      <c r="AE17" s="670"/>
      <c r="AF17" s="670"/>
      <c r="AG17" s="670"/>
      <c r="AH17" s="670"/>
      <c r="AI17" s="670"/>
      <c r="AJ17" s="670"/>
      <c r="AK17" s="670"/>
      <c r="AL17" s="671">
        <v>0.4</v>
      </c>
      <c r="AM17" s="672"/>
      <c r="AN17" s="672"/>
      <c r="AO17" s="673"/>
      <c r="AP17" s="663" t="s">
        <v>263</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264</v>
      </c>
      <c r="CE17" s="682"/>
      <c r="CF17" s="682"/>
      <c r="CG17" s="682"/>
      <c r="CH17" s="682"/>
      <c r="CI17" s="682"/>
      <c r="CJ17" s="682"/>
      <c r="CK17" s="682"/>
      <c r="CL17" s="682"/>
      <c r="CM17" s="682"/>
      <c r="CN17" s="682"/>
      <c r="CO17" s="682"/>
      <c r="CP17" s="682"/>
      <c r="CQ17" s="683"/>
      <c r="CR17" s="666">
        <v>732923</v>
      </c>
      <c r="CS17" s="667"/>
      <c r="CT17" s="667"/>
      <c r="CU17" s="667"/>
      <c r="CV17" s="667"/>
      <c r="CW17" s="667"/>
      <c r="CX17" s="667"/>
      <c r="CY17" s="668"/>
      <c r="CZ17" s="669">
        <v>5.8</v>
      </c>
      <c r="DA17" s="669"/>
      <c r="DB17" s="669"/>
      <c r="DC17" s="669"/>
      <c r="DD17" s="675" t="s">
        <v>127</v>
      </c>
      <c r="DE17" s="667"/>
      <c r="DF17" s="667"/>
      <c r="DG17" s="667"/>
      <c r="DH17" s="667"/>
      <c r="DI17" s="667"/>
      <c r="DJ17" s="667"/>
      <c r="DK17" s="667"/>
      <c r="DL17" s="667"/>
      <c r="DM17" s="667"/>
      <c r="DN17" s="667"/>
      <c r="DO17" s="667"/>
      <c r="DP17" s="668"/>
      <c r="DQ17" s="675">
        <v>731765</v>
      </c>
      <c r="DR17" s="667"/>
      <c r="DS17" s="667"/>
      <c r="DT17" s="667"/>
      <c r="DU17" s="667"/>
      <c r="DV17" s="667"/>
      <c r="DW17" s="667"/>
      <c r="DX17" s="667"/>
      <c r="DY17" s="667"/>
      <c r="DZ17" s="667"/>
      <c r="EA17" s="667"/>
      <c r="EB17" s="667"/>
      <c r="EC17" s="676"/>
    </row>
    <row r="18" spans="2:133" ht="11.25" customHeight="1" x14ac:dyDescent="0.2">
      <c r="B18" s="663" t="s">
        <v>265</v>
      </c>
      <c r="C18" s="664"/>
      <c r="D18" s="664"/>
      <c r="E18" s="664"/>
      <c r="F18" s="664"/>
      <c r="G18" s="664"/>
      <c r="H18" s="664"/>
      <c r="I18" s="664"/>
      <c r="J18" s="664"/>
      <c r="K18" s="664"/>
      <c r="L18" s="664"/>
      <c r="M18" s="664"/>
      <c r="N18" s="664"/>
      <c r="O18" s="664"/>
      <c r="P18" s="664"/>
      <c r="Q18" s="665"/>
      <c r="R18" s="666">
        <v>51414</v>
      </c>
      <c r="S18" s="667"/>
      <c r="T18" s="667"/>
      <c r="U18" s="667"/>
      <c r="V18" s="667"/>
      <c r="W18" s="667"/>
      <c r="X18" s="667"/>
      <c r="Y18" s="668"/>
      <c r="Z18" s="669">
        <v>0.4</v>
      </c>
      <c r="AA18" s="669"/>
      <c r="AB18" s="669"/>
      <c r="AC18" s="669"/>
      <c r="AD18" s="670">
        <v>51414</v>
      </c>
      <c r="AE18" s="670"/>
      <c r="AF18" s="670"/>
      <c r="AG18" s="670"/>
      <c r="AH18" s="670"/>
      <c r="AI18" s="670"/>
      <c r="AJ18" s="670"/>
      <c r="AK18" s="670"/>
      <c r="AL18" s="671">
        <v>0.69999998807907104</v>
      </c>
      <c r="AM18" s="672"/>
      <c r="AN18" s="672"/>
      <c r="AO18" s="673"/>
      <c r="AP18" s="663" t="s">
        <v>266</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267</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2">
      <c r="B19" s="663" t="s">
        <v>268</v>
      </c>
      <c r="C19" s="664"/>
      <c r="D19" s="664"/>
      <c r="E19" s="664"/>
      <c r="F19" s="664"/>
      <c r="G19" s="664"/>
      <c r="H19" s="664"/>
      <c r="I19" s="664"/>
      <c r="J19" s="664"/>
      <c r="K19" s="664"/>
      <c r="L19" s="664"/>
      <c r="M19" s="664"/>
      <c r="N19" s="664"/>
      <c r="O19" s="664"/>
      <c r="P19" s="664"/>
      <c r="Q19" s="665"/>
      <c r="R19" s="666">
        <v>29381</v>
      </c>
      <c r="S19" s="667"/>
      <c r="T19" s="667"/>
      <c r="U19" s="667"/>
      <c r="V19" s="667"/>
      <c r="W19" s="667"/>
      <c r="X19" s="667"/>
      <c r="Y19" s="668"/>
      <c r="Z19" s="669">
        <v>0.2</v>
      </c>
      <c r="AA19" s="669"/>
      <c r="AB19" s="669"/>
      <c r="AC19" s="669"/>
      <c r="AD19" s="670">
        <v>29381</v>
      </c>
      <c r="AE19" s="670"/>
      <c r="AF19" s="670"/>
      <c r="AG19" s="670"/>
      <c r="AH19" s="670"/>
      <c r="AI19" s="670"/>
      <c r="AJ19" s="670"/>
      <c r="AK19" s="670"/>
      <c r="AL19" s="671">
        <v>0.4</v>
      </c>
      <c r="AM19" s="672"/>
      <c r="AN19" s="672"/>
      <c r="AO19" s="673"/>
      <c r="AP19" s="663" t="s">
        <v>269</v>
      </c>
      <c r="AQ19" s="664"/>
      <c r="AR19" s="664"/>
      <c r="AS19" s="664"/>
      <c r="AT19" s="664"/>
      <c r="AU19" s="664"/>
      <c r="AV19" s="664"/>
      <c r="AW19" s="664"/>
      <c r="AX19" s="664"/>
      <c r="AY19" s="664"/>
      <c r="AZ19" s="664"/>
      <c r="BA19" s="664"/>
      <c r="BB19" s="664"/>
      <c r="BC19" s="664"/>
      <c r="BD19" s="664"/>
      <c r="BE19" s="664"/>
      <c r="BF19" s="665"/>
      <c r="BG19" s="666">
        <v>12969</v>
      </c>
      <c r="BH19" s="667"/>
      <c r="BI19" s="667"/>
      <c r="BJ19" s="667"/>
      <c r="BK19" s="667"/>
      <c r="BL19" s="667"/>
      <c r="BM19" s="667"/>
      <c r="BN19" s="668"/>
      <c r="BO19" s="669">
        <v>0.3</v>
      </c>
      <c r="BP19" s="669"/>
      <c r="BQ19" s="669"/>
      <c r="BR19" s="669"/>
      <c r="BS19" s="670" t="s">
        <v>127</v>
      </c>
      <c r="BT19" s="670"/>
      <c r="BU19" s="670"/>
      <c r="BV19" s="670"/>
      <c r="BW19" s="670"/>
      <c r="BX19" s="670"/>
      <c r="BY19" s="670"/>
      <c r="BZ19" s="670"/>
      <c r="CA19" s="670"/>
      <c r="CB19" s="674"/>
      <c r="CD19" s="681" t="s">
        <v>270</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2">
      <c r="B20" s="663" t="s">
        <v>271</v>
      </c>
      <c r="C20" s="664"/>
      <c r="D20" s="664"/>
      <c r="E20" s="664"/>
      <c r="F20" s="664"/>
      <c r="G20" s="664"/>
      <c r="H20" s="664"/>
      <c r="I20" s="664"/>
      <c r="J20" s="664"/>
      <c r="K20" s="664"/>
      <c r="L20" s="664"/>
      <c r="M20" s="664"/>
      <c r="N20" s="664"/>
      <c r="O20" s="664"/>
      <c r="P20" s="664"/>
      <c r="Q20" s="665"/>
      <c r="R20" s="666">
        <v>3774</v>
      </c>
      <c r="S20" s="667"/>
      <c r="T20" s="667"/>
      <c r="U20" s="667"/>
      <c r="V20" s="667"/>
      <c r="W20" s="667"/>
      <c r="X20" s="667"/>
      <c r="Y20" s="668"/>
      <c r="Z20" s="669">
        <v>0</v>
      </c>
      <c r="AA20" s="669"/>
      <c r="AB20" s="669"/>
      <c r="AC20" s="669"/>
      <c r="AD20" s="670">
        <v>3774</v>
      </c>
      <c r="AE20" s="670"/>
      <c r="AF20" s="670"/>
      <c r="AG20" s="670"/>
      <c r="AH20" s="670"/>
      <c r="AI20" s="670"/>
      <c r="AJ20" s="670"/>
      <c r="AK20" s="670"/>
      <c r="AL20" s="671">
        <v>0.1</v>
      </c>
      <c r="AM20" s="672"/>
      <c r="AN20" s="672"/>
      <c r="AO20" s="673"/>
      <c r="AP20" s="663" t="s">
        <v>272</v>
      </c>
      <c r="AQ20" s="664"/>
      <c r="AR20" s="664"/>
      <c r="AS20" s="664"/>
      <c r="AT20" s="664"/>
      <c r="AU20" s="664"/>
      <c r="AV20" s="664"/>
      <c r="AW20" s="664"/>
      <c r="AX20" s="664"/>
      <c r="AY20" s="664"/>
      <c r="AZ20" s="664"/>
      <c r="BA20" s="664"/>
      <c r="BB20" s="664"/>
      <c r="BC20" s="664"/>
      <c r="BD20" s="664"/>
      <c r="BE20" s="664"/>
      <c r="BF20" s="665"/>
      <c r="BG20" s="666">
        <v>12969</v>
      </c>
      <c r="BH20" s="667"/>
      <c r="BI20" s="667"/>
      <c r="BJ20" s="667"/>
      <c r="BK20" s="667"/>
      <c r="BL20" s="667"/>
      <c r="BM20" s="667"/>
      <c r="BN20" s="668"/>
      <c r="BO20" s="669">
        <v>0.3</v>
      </c>
      <c r="BP20" s="669"/>
      <c r="BQ20" s="669"/>
      <c r="BR20" s="669"/>
      <c r="BS20" s="670" t="s">
        <v>127</v>
      </c>
      <c r="BT20" s="670"/>
      <c r="BU20" s="670"/>
      <c r="BV20" s="670"/>
      <c r="BW20" s="670"/>
      <c r="BX20" s="670"/>
      <c r="BY20" s="670"/>
      <c r="BZ20" s="670"/>
      <c r="CA20" s="670"/>
      <c r="CB20" s="674"/>
      <c r="CD20" s="681" t="s">
        <v>273</v>
      </c>
      <c r="CE20" s="682"/>
      <c r="CF20" s="682"/>
      <c r="CG20" s="682"/>
      <c r="CH20" s="682"/>
      <c r="CI20" s="682"/>
      <c r="CJ20" s="682"/>
      <c r="CK20" s="682"/>
      <c r="CL20" s="682"/>
      <c r="CM20" s="682"/>
      <c r="CN20" s="682"/>
      <c r="CO20" s="682"/>
      <c r="CP20" s="682"/>
      <c r="CQ20" s="683"/>
      <c r="CR20" s="666">
        <v>12544810</v>
      </c>
      <c r="CS20" s="667"/>
      <c r="CT20" s="667"/>
      <c r="CU20" s="667"/>
      <c r="CV20" s="667"/>
      <c r="CW20" s="667"/>
      <c r="CX20" s="667"/>
      <c r="CY20" s="668"/>
      <c r="CZ20" s="669">
        <v>100</v>
      </c>
      <c r="DA20" s="669"/>
      <c r="DB20" s="669"/>
      <c r="DC20" s="669"/>
      <c r="DD20" s="675">
        <v>1455870</v>
      </c>
      <c r="DE20" s="667"/>
      <c r="DF20" s="667"/>
      <c r="DG20" s="667"/>
      <c r="DH20" s="667"/>
      <c r="DI20" s="667"/>
      <c r="DJ20" s="667"/>
      <c r="DK20" s="667"/>
      <c r="DL20" s="667"/>
      <c r="DM20" s="667"/>
      <c r="DN20" s="667"/>
      <c r="DO20" s="667"/>
      <c r="DP20" s="668"/>
      <c r="DQ20" s="675">
        <v>8432759</v>
      </c>
      <c r="DR20" s="667"/>
      <c r="DS20" s="667"/>
      <c r="DT20" s="667"/>
      <c r="DU20" s="667"/>
      <c r="DV20" s="667"/>
      <c r="DW20" s="667"/>
      <c r="DX20" s="667"/>
      <c r="DY20" s="667"/>
      <c r="DZ20" s="667"/>
      <c r="EA20" s="667"/>
      <c r="EB20" s="667"/>
      <c r="EC20" s="676"/>
    </row>
    <row r="21" spans="2:133" ht="11.25" customHeight="1" x14ac:dyDescent="0.2">
      <c r="B21" s="663" t="s">
        <v>274</v>
      </c>
      <c r="C21" s="664"/>
      <c r="D21" s="664"/>
      <c r="E21" s="664"/>
      <c r="F21" s="664"/>
      <c r="G21" s="664"/>
      <c r="H21" s="664"/>
      <c r="I21" s="664"/>
      <c r="J21" s="664"/>
      <c r="K21" s="664"/>
      <c r="L21" s="664"/>
      <c r="M21" s="664"/>
      <c r="N21" s="664"/>
      <c r="O21" s="664"/>
      <c r="P21" s="664"/>
      <c r="Q21" s="665"/>
      <c r="R21" s="666">
        <v>1429</v>
      </c>
      <c r="S21" s="667"/>
      <c r="T21" s="667"/>
      <c r="U21" s="667"/>
      <c r="V21" s="667"/>
      <c r="W21" s="667"/>
      <c r="X21" s="667"/>
      <c r="Y21" s="668"/>
      <c r="Z21" s="669">
        <v>0</v>
      </c>
      <c r="AA21" s="669"/>
      <c r="AB21" s="669"/>
      <c r="AC21" s="669"/>
      <c r="AD21" s="670">
        <v>1429</v>
      </c>
      <c r="AE21" s="670"/>
      <c r="AF21" s="670"/>
      <c r="AG21" s="670"/>
      <c r="AH21" s="670"/>
      <c r="AI21" s="670"/>
      <c r="AJ21" s="670"/>
      <c r="AK21" s="670"/>
      <c r="AL21" s="671">
        <v>0</v>
      </c>
      <c r="AM21" s="672"/>
      <c r="AN21" s="672"/>
      <c r="AO21" s="673"/>
      <c r="AP21" s="685" t="s">
        <v>275</v>
      </c>
      <c r="AQ21" s="686"/>
      <c r="AR21" s="686"/>
      <c r="AS21" s="686"/>
      <c r="AT21" s="686"/>
      <c r="AU21" s="686"/>
      <c r="AV21" s="686"/>
      <c r="AW21" s="686"/>
      <c r="AX21" s="686"/>
      <c r="AY21" s="686"/>
      <c r="AZ21" s="686"/>
      <c r="BA21" s="686"/>
      <c r="BB21" s="686"/>
      <c r="BC21" s="686"/>
      <c r="BD21" s="686"/>
      <c r="BE21" s="686"/>
      <c r="BF21" s="687"/>
      <c r="BG21" s="666">
        <v>12969</v>
      </c>
      <c r="BH21" s="667"/>
      <c r="BI21" s="667"/>
      <c r="BJ21" s="667"/>
      <c r="BK21" s="667"/>
      <c r="BL21" s="667"/>
      <c r="BM21" s="667"/>
      <c r="BN21" s="668"/>
      <c r="BO21" s="669">
        <v>0.3</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2" t="s">
        <v>276</v>
      </c>
      <c r="C22" s="703"/>
      <c r="D22" s="703"/>
      <c r="E22" s="703"/>
      <c r="F22" s="703"/>
      <c r="G22" s="703"/>
      <c r="H22" s="703"/>
      <c r="I22" s="703"/>
      <c r="J22" s="703"/>
      <c r="K22" s="703"/>
      <c r="L22" s="703"/>
      <c r="M22" s="703"/>
      <c r="N22" s="703"/>
      <c r="O22" s="703"/>
      <c r="P22" s="703"/>
      <c r="Q22" s="704"/>
      <c r="R22" s="666">
        <v>16830</v>
      </c>
      <c r="S22" s="667"/>
      <c r="T22" s="667"/>
      <c r="U22" s="667"/>
      <c r="V22" s="667"/>
      <c r="W22" s="667"/>
      <c r="X22" s="667"/>
      <c r="Y22" s="668"/>
      <c r="Z22" s="669">
        <v>0.1</v>
      </c>
      <c r="AA22" s="669"/>
      <c r="AB22" s="669"/>
      <c r="AC22" s="669"/>
      <c r="AD22" s="670">
        <v>16830</v>
      </c>
      <c r="AE22" s="670"/>
      <c r="AF22" s="670"/>
      <c r="AG22" s="670"/>
      <c r="AH22" s="670"/>
      <c r="AI22" s="670"/>
      <c r="AJ22" s="670"/>
      <c r="AK22" s="670"/>
      <c r="AL22" s="671">
        <v>0.20000000298023224</v>
      </c>
      <c r="AM22" s="672"/>
      <c r="AN22" s="672"/>
      <c r="AO22" s="673"/>
      <c r="AP22" s="685" t="s">
        <v>277</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278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279</v>
      </c>
      <c r="C23" s="664"/>
      <c r="D23" s="664"/>
      <c r="E23" s="664"/>
      <c r="F23" s="664"/>
      <c r="G23" s="664"/>
      <c r="H23" s="664"/>
      <c r="I23" s="664"/>
      <c r="J23" s="664"/>
      <c r="K23" s="664"/>
      <c r="L23" s="664"/>
      <c r="M23" s="664"/>
      <c r="N23" s="664"/>
      <c r="O23" s="664"/>
      <c r="P23" s="664"/>
      <c r="Q23" s="665"/>
      <c r="R23" s="666">
        <v>1417401</v>
      </c>
      <c r="S23" s="667"/>
      <c r="T23" s="667"/>
      <c r="U23" s="667"/>
      <c r="V23" s="667"/>
      <c r="W23" s="667"/>
      <c r="X23" s="667"/>
      <c r="Y23" s="668"/>
      <c r="Z23" s="669">
        <v>10.6</v>
      </c>
      <c r="AA23" s="669"/>
      <c r="AB23" s="669"/>
      <c r="AC23" s="669"/>
      <c r="AD23" s="670">
        <v>1295193</v>
      </c>
      <c r="AE23" s="670"/>
      <c r="AF23" s="670"/>
      <c r="AG23" s="670"/>
      <c r="AH23" s="670"/>
      <c r="AI23" s="670"/>
      <c r="AJ23" s="670"/>
      <c r="AK23" s="670"/>
      <c r="AL23" s="671">
        <v>18.2</v>
      </c>
      <c r="AM23" s="672"/>
      <c r="AN23" s="672"/>
      <c r="AO23" s="673"/>
      <c r="AP23" s="685" t="s">
        <v>280</v>
      </c>
      <c r="AQ23" s="686"/>
      <c r="AR23" s="686"/>
      <c r="AS23" s="686"/>
      <c r="AT23" s="686"/>
      <c r="AU23" s="686"/>
      <c r="AV23" s="686"/>
      <c r="AW23" s="686"/>
      <c r="AX23" s="686"/>
      <c r="AY23" s="686"/>
      <c r="AZ23" s="686"/>
      <c r="BA23" s="686"/>
      <c r="BB23" s="686"/>
      <c r="BC23" s="686"/>
      <c r="BD23" s="686"/>
      <c r="BE23" s="686"/>
      <c r="BF23" s="687"/>
      <c r="BG23" s="666" t="s">
        <v>127</v>
      </c>
      <c r="BH23" s="667"/>
      <c r="BI23" s="667"/>
      <c r="BJ23" s="667"/>
      <c r="BK23" s="667"/>
      <c r="BL23" s="667"/>
      <c r="BM23" s="667"/>
      <c r="BN23" s="668"/>
      <c r="BO23" s="669" t="s">
        <v>127</v>
      </c>
      <c r="BP23" s="669"/>
      <c r="BQ23" s="669"/>
      <c r="BR23" s="669"/>
      <c r="BS23" s="670" t="s">
        <v>127</v>
      </c>
      <c r="BT23" s="670"/>
      <c r="BU23" s="670"/>
      <c r="BV23" s="670"/>
      <c r="BW23" s="670"/>
      <c r="BX23" s="670"/>
      <c r="BY23" s="670"/>
      <c r="BZ23" s="670"/>
      <c r="CA23" s="670"/>
      <c r="CB23" s="674"/>
      <c r="CD23" s="648" t="s">
        <v>220</v>
      </c>
      <c r="CE23" s="649"/>
      <c r="CF23" s="649"/>
      <c r="CG23" s="649"/>
      <c r="CH23" s="649"/>
      <c r="CI23" s="649"/>
      <c r="CJ23" s="649"/>
      <c r="CK23" s="649"/>
      <c r="CL23" s="649"/>
      <c r="CM23" s="649"/>
      <c r="CN23" s="649"/>
      <c r="CO23" s="649"/>
      <c r="CP23" s="649"/>
      <c r="CQ23" s="650"/>
      <c r="CR23" s="648" t="s">
        <v>281</v>
      </c>
      <c r="CS23" s="649"/>
      <c r="CT23" s="649"/>
      <c r="CU23" s="649"/>
      <c r="CV23" s="649"/>
      <c r="CW23" s="649"/>
      <c r="CX23" s="649"/>
      <c r="CY23" s="650"/>
      <c r="CZ23" s="648" t="s">
        <v>282</v>
      </c>
      <c r="DA23" s="649"/>
      <c r="DB23" s="649"/>
      <c r="DC23" s="650"/>
      <c r="DD23" s="648" t="s">
        <v>283</v>
      </c>
      <c r="DE23" s="649"/>
      <c r="DF23" s="649"/>
      <c r="DG23" s="649"/>
      <c r="DH23" s="649"/>
      <c r="DI23" s="649"/>
      <c r="DJ23" s="649"/>
      <c r="DK23" s="650"/>
      <c r="DL23" s="697" t="s">
        <v>284</v>
      </c>
      <c r="DM23" s="698"/>
      <c r="DN23" s="698"/>
      <c r="DO23" s="698"/>
      <c r="DP23" s="698"/>
      <c r="DQ23" s="698"/>
      <c r="DR23" s="698"/>
      <c r="DS23" s="698"/>
      <c r="DT23" s="698"/>
      <c r="DU23" s="698"/>
      <c r="DV23" s="699"/>
      <c r="DW23" s="648" t="s">
        <v>285</v>
      </c>
      <c r="DX23" s="649"/>
      <c r="DY23" s="649"/>
      <c r="DZ23" s="649"/>
      <c r="EA23" s="649"/>
      <c r="EB23" s="649"/>
      <c r="EC23" s="650"/>
    </row>
    <row r="24" spans="2:133" ht="11.25" customHeight="1" x14ac:dyDescent="0.2">
      <c r="B24" s="663" t="s">
        <v>286</v>
      </c>
      <c r="C24" s="664"/>
      <c r="D24" s="664"/>
      <c r="E24" s="664"/>
      <c r="F24" s="664"/>
      <c r="G24" s="664"/>
      <c r="H24" s="664"/>
      <c r="I24" s="664"/>
      <c r="J24" s="664"/>
      <c r="K24" s="664"/>
      <c r="L24" s="664"/>
      <c r="M24" s="664"/>
      <c r="N24" s="664"/>
      <c r="O24" s="664"/>
      <c r="P24" s="664"/>
      <c r="Q24" s="665"/>
      <c r="R24" s="666">
        <v>1295193</v>
      </c>
      <c r="S24" s="667"/>
      <c r="T24" s="667"/>
      <c r="U24" s="667"/>
      <c r="V24" s="667"/>
      <c r="W24" s="667"/>
      <c r="X24" s="667"/>
      <c r="Y24" s="668"/>
      <c r="Z24" s="669">
        <v>9.6999999999999993</v>
      </c>
      <c r="AA24" s="669"/>
      <c r="AB24" s="669"/>
      <c r="AC24" s="669"/>
      <c r="AD24" s="670">
        <v>1295193</v>
      </c>
      <c r="AE24" s="670"/>
      <c r="AF24" s="670"/>
      <c r="AG24" s="670"/>
      <c r="AH24" s="670"/>
      <c r="AI24" s="670"/>
      <c r="AJ24" s="670"/>
      <c r="AK24" s="670"/>
      <c r="AL24" s="671">
        <v>18.2</v>
      </c>
      <c r="AM24" s="672"/>
      <c r="AN24" s="672"/>
      <c r="AO24" s="673"/>
      <c r="AP24" s="685" t="s">
        <v>287</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288</v>
      </c>
      <c r="CE24" s="678"/>
      <c r="CF24" s="678"/>
      <c r="CG24" s="678"/>
      <c r="CH24" s="678"/>
      <c r="CI24" s="678"/>
      <c r="CJ24" s="678"/>
      <c r="CK24" s="678"/>
      <c r="CL24" s="678"/>
      <c r="CM24" s="678"/>
      <c r="CN24" s="678"/>
      <c r="CO24" s="678"/>
      <c r="CP24" s="678"/>
      <c r="CQ24" s="679"/>
      <c r="CR24" s="655">
        <v>5650419</v>
      </c>
      <c r="CS24" s="656"/>
      <c r="CT24" s="656"/>
      <c r="CU24" s="656"/>
      <c r="CV24" s="656"/>
      <c r="CW24" s="656"/>
      <c r="CX24" s="656"/>
      <c r="CY24" s="657"/>
      <c r="CZ24" s="660">
        <v>45</v>
      </c>
      <c r="DA24" s="661"/>
      <c r="DB24" s="661"/>
      <c r="DC24" s="680"/>
      <c r="DD24" s="705">
        <v>3566373</v>
      </c>
      <c r="DE24" s="656"/>
      <c r="DF24" s="656"/>
      <c r="DG24" s="656"/>
      <c r="DH24" s="656"/>
      <c r="DI24" s="656"/>
      <c r="DJ24" s="656"/>
      <c r="DK24" s="657"/>
      <c r="DL24" s="705">
        <v>3561320</v>
      </c>
      <c r="DM24" s="656"/>
      <c r="DN24" s="656"/>
      <c r="DO24" s="656"/>
      <c r="DP24" s="656"/>
      <c r="DQ24" s="656"/>
      <c r="DR24" s="656"/>
      <c r="DS24" s="656"/>
      <c r="DT24" s="656"/>
      <c r="DU24" s="656"/>
      <c r="DV24" s="657"/>
      <c r="DW24" s="660">
        <v>46.3</v>
      </c>
      <c r="DX24" s="661"/>
      <c r="DY24" s="661"/>
      <c r="DZ24" s="661"/>
      <c r="EA24" s="661"/>
      <c r="EB24" s="661"/>
      <c r="EC24" s="662"/>
    </row>
    <row r="25" spans="2:133" ht="11.25" customHeight="1" x14ac:dyDescent="0.2">
      <c r="B25" s="663" t="s">
        <v>289</v>
      </c>
      <c r="C25" s="664"/>
      <c r="D25" s="664"/>
      <c r="E25" s="664"/>
      <c r="F25" s="664"/>
      <c r="G25" s="664"/>
      <c r="H25" s="664"/>
      <c r="I25" s="664"/>
      <c r="J25" s="664"/>
      <c r="K25" s="664"/>
      <c r="L25" s="664"/>
      <c r="M25" s="664"/>
      <c r="N25" s="664"/>
      <c r="O25" s="664"/>
      <c r="P25" s="664"/>
      <c r="Q25" s="665"/>
      <c r="R25" s="666">
        <v>122208</v>
      </c>
      <c r="S25" s="667"/>
      <c r="T25" s="667"/>
      <c r="U25" s="667"/>
      <c r="V25" s="667"/>
      <c r="W25" s="667"/>
      <c r="X25" s="667"/>
      <c r="Y25" s="668"/>
      <c r="Z25" s="669">
        <v>0.9</v>
      </c>
      <c r="AA25" s="669"/>
      <c r="AB25" s="669"/>
      <c r="AC25" s="669"/>
      <c r="AD25" s="670" t="s">
        <v>127</v>
      </c>
      <c r="AE25" s="670"/>
      <c r="AF25" s="670"/>
      <c r="AG25" s="670"/>
      <c r="AH25" s="670"/>
      <c r="AI25" s="670"/>
      <c r="AJ25" s="670"/>
      <c r="AK25" s="670"/>
      <c r="AL25" s="671" t="s">
        <v>127</v>
      </c>
      <c r="AM25" s="672"/>
      <c r="AN25" s="672"/>
      <c r="AO25" s="673"/>
      <c r="AP25" s="685" t="s">
        <v>290</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291</v>
      </c>
      <c r="CE25" s="682"/>
      <c r="CF25" s="682"/>
      <c r="CG25" s="682"/>
      <c r="CH25" s="682"/>
      <c r="CI25" s="682"/>
      <c r="CJ25" s="682"/>
      <c r="CK25" s="682"/>
      <c r="CL25" s="682"/>
      <c r="CM25" s="682"/>
      <c r="CN25" s="682"/>
      <c r="CO25" s="682"/>
      <c r="CP25" s="682"/>
      <c r="CQ25" s="683"/>
      <c r="CR25" s="666">
        <v>2442308</v>
      </c>
      <c r="CS25" s="706"/>
      <c r="CT25" s="706"/>
      <c r="CU25" s="706"/>
      <c r="CV25" s="706"/>
      <c r="CW25" s="706"/>
      <c r="CX25" s="706"/>
      <c r="CY25" s="707"/>
      <c r="CZ25" s="671">
        <v>19.5</v>
      </c>
      <c r="DA25" s="700"/>
      <c r="DB25" s="700"/>
      <c r="DC25" s="708"/>
      <c r="DD25" s="675">
        <v>2262309</v>
      </c>
      <c r="DE25" s="706"/>
      <c r="DF25" s="706"/>
      <c r="DG25" s="706"/>
      <c r="DH25" s="706"/>
      <c r="DI25" s="706"/>
      <c r="DJ25" s="706"/>
      <c r="DK25" s="707"/>
      <c r="DL25" s="675">
        <v>2257326</v>
      </c>
      <c r="DM25" s="706"/>
      <c r="DN25" s="706"/>
      <c r="DO25" s="706"/>
      <c r="DP25" s="706"/>
      <c r="DQ25" s="706"/>
      <c r="DR25" s="706"/>
      <c r="DS25" s="706"/>
      <c r="DT25" s="706"/>
      <c r="DU25" s="706"/>
      <c r="DV25" s="707"/>
      <c r="DW25" s="671">
        <v>29.3</v>
      </c>
      <c r="DX25" s="700"/>
      <c r="DY25" s="700"/>
      <c r="DZ25" s="700"/>
      <c r="EA25" s="700"/>
      <c r="EB25" s="700"/>
      <c r="EC25" s="701"/>
    </row>
    <row r="26" spans="2:133" ht="11.25" customHeight="1" x14ac:dyDescent="0.2">
      <c r="B26" s="663" t="s">
        <v>292</v>
      </c>
      <c r="C26" s="664"/>
      <c r="D26" s="664"/>
      <c r="E26" s="664"/>
      <c r="F26" s="664"/>
      <c r="G26" s="664"/>
      <c r="H26" s="664"/>
      <c r="I26" s="664"/>
      <c r="J26" s="664"/>
      <c r="K26" s="664"/>
      <c r="L26" s="664"/>
      <c r="M26" s="664"/>
      <c r="N26" s="664"/>
      <c r="O26" s="664"/>
      <c r="P26" s="664"/>
      <c r="Q26" s="665"/>
      <c r="R26" s="666" t="s">
        <v>127</v>
      </c>
      <c r="S26" s="667"/>
      <c r="T26" s="667"/>
      <c r="U26" s="667"/>
      <c r="V26" s="667"/>
      <c r="W26" s="667"/>
      <c r="X26" s="667"/>
      <c r="Y26" s="668"/>
      <c r="Z26" s="669" t="s">
        <v>127</v>
      </c>
      <c r="AA26" s="669"/>
      <c r="AB26" s="669"/>
      <c r="AC26" s="669"/>
      <c r="AD26" s="670" t="s">
        <v>127</v>
      </c>
      <c r="AE26" s="670"/>
      <c r="AF26" s="670"/>
      <c r="AG26" s="670"/>
      <c r="AH26" s="670"/>
      <c r="AI26" s="670"/>
      <c r="AJ26" s="670"/>
      <c r="AK26" s="670"/>
      <c r="AL26" s="671" t="s">
        <v>127</v>
      </c>
      <c r="AM26" s="672"/>
      <c r="AN26" s="672"/>
      <c r="AO26" s="673"/>
      <c r="AP26" s="685" t="s">
        <v>293</v>
      </c>
      <c r="AQ26" s="709"/>
      <c r="AR26" s="709"/>
      <c r="AS26" s="709"/>
      <c r="AT26" s="709"/>
      <c r="AU26" s="709"/>
      <c r="AV26" s="709"/>
      <c r="AW26" s="709"/>
      <c r="AX26" s="709"/>
      <c r="AY26" s="709"/>
      <c r="AZ26" s="709"/>
      <c r="BA26" s="709"/>
      <c r="BB26" s="709"/>
      <c r="BC26" s="709"/>
      <c r="BD26" s="709"/>
      <c r="BE26" s="709"/>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294</v>
      </c>
      <c r="CE26" s="682"/>
      <c r="CF26" s="682"/>
      <c r="CG26" s="682"/>
      <c r="CH26" s="682"/>
      <c r="CI26" s="682"/>
      <c r="CJ26" s="682"/>
      <c r="CK26" s="682"/>
      <c r="CL26" s="682"/>
      <c r="CM26" s="682"/>
      <c r="CN26" s="682"/>
      <c r="CO26" s="682"/>
      <c r="CP26" s="682"/>
      <c r="CQ26" s="683"/>
      <c r="CR26" s="666">
        <v>1529913</v>
      </c>
      <c r="CS26" s="667"/>
      <c r="CT26" s="667"/>
      <c r="CU26" s="667"/>
      <c r="CV26" s="667"/>
      <c r="CW26" s="667"/>
      <c r="CX26" s="667"/>
      <c r="CY26" s="668"/>
      <c r="CZ26" s="671">
        <v>12.2</v>
      </c>
      <c r="DA26" s="700"/>
      <c r="DB26" s="700"/>
      <c r="DC26" s="708"/>
      <c r="DD26" s="675">
        <v>1386066</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0"/>
      <c r="DY26" s="700"/>
      <c r="DZ26" s="700"/>
      <c r="EA26" s="700"/>
      <c r="EB26" s="700"/>
      <c r="EC26" s="701"/>
    </row>
    <row r="27" spans="2:133" ht="11.25" customHeight="1" x14ac:dyDescent="0.2">
      <c r="B27" s="663" t="s">
        <v>295</v>
      </c>
      <c r="C27" s="664"/>
      <c r="D27" s="664"/>
      <c r="E27" s="664"/>
      <c r="F27" s="664"/>
      <c r="G27" s="664"/>
      <c r="H27" s="664"/>
      <c r="I27" s="664"/>
      <c r="J27" s="664"/>
      <c r="K27" s="664"/>
      <c r="L27" s="664"/>
      <c r="M27" s="664"/>
      <c r="N27" s="664"/>
      <c r="O27" s="664"/>
      <c r="P27" s="664"/>
      <c r="Q27" s="665"/>
      <c r="R27" s="666">
        <v>7208199</v>
      </c>
      <c r="S27" s="667"/>
      <c r="T27" s="667"/>
      <c r="U27" s="667"/>
      <c r="V27" s="667"/>
      <c r="W27" s="667"/>
      <c r="X27" s="667"/>
      <c r="Y27" s="668"/>
      <c r="Z27" s="669">
        <v>53.9</v>
      </c>
      <c r="AA27" s="669"/>
      <c r="AB27" s="669"/>
      <c r="AC27" s="669"/>
      <c r="AD27" s="670">
        <v>7085991</v>
      </c>
      <c r="AE27" s="670"/>
      <c r="AF27" s="670"/>
      <c r="AG27" s="670"/>
      <c r="AH27" s="670"/>
      <c r="AI27" s="670"/>
      <c r="AJ27" s="670"/>
      <c r="AK27" s="670"/>
      <c r="AL27" s="671">
        <v>99.400001525878906</v>
      </c>
      <c r="AM27" s="672"/>
      <c r="AN27" s="672"/>
      <c r="AO27" s="673"/>
      <c r="AP27" s="663" t="s">
        <v>296</v>
      </c>
      <c r="AQ27" s="664"/>
      <c r="AR27" s="664"/>
      <c r="AS27" s="664"/>
      <c r="AT27" s="664"/>
      <c r="AU27" s="664"/>
      <c r="AV27" s="664"/>
      <c r="AW27" s="664"/>
      <c r="AX27" s="664"/>
      <c r="AY27" s="664"/>
      <c r="AZ27" s="664"/>
      <c r="BA27" s="664"/>
      <c r="BB27" s="664"/>
      <c r="BC27" s="664"/>
      <c r="BD27" s="664"/>
      <c r="BE27" s="664"/>
      <c r="BF27" s="665"/>
      <c r="BG27" s="666">
        <v>4850790</v>
      </c>
      <c r="BH27" s="667"/>
      <c r="BI27" s="667"/>
      <c r="BJ27" s="667"/>
      <c r="BK27" s="667"/>
      <c r="BL27" s="667"/>
      <c r="BM27" s="667"/>
      <c r="BN27" s="668"/>
      <c r="BO27" s="669">
        <v>100</v>
      </c>
      <c r="BP27" s="669"/>
      <c r="BQ27" s="669"/>
      <c r="BR27" s="669"/>
      <c r="BS27" s="670">
        <v>5812</v>
      </c>
      <c r="BT27" s="670"/>
      <c r="BU27" s="670"/>
      <c r="BV27" s="670"/>
      <c r="BW27" s="670"/>
      <c r="BX27" s="670"/>
      <c r="BY27" s="670"/>
      <c r="BZ27" s="670"/>
      <c r="CA27" s="670"/>
      <c r="CB27" s="674"/>
      <c r="CD27" s="681" t="s">
        <v>297</v>
      </c>
      <c r="CE27" s="682"/>
      <c r="CF27" s="682"/>
      <c r="CG27" s="682"/>
      <c r="CH27" s="682"/>
      <c r="CI27" s="682"/>
      <c r="CJ27" s="682"/>
      <c r="CK27" s="682"/>
      <c r="CL27" s="682"/>
      <c r="CM27" s="682"/>
      <c r="CN27" s="682"/>
      <c r="CO27" s="682"/>
      <c r="CP27" s="682"/>
      <c r="CQ27" s="683"/>
      <c r="CR27" s="666">
        <v>2475188</v>
      </c>
      <c r="CS27" s="706"/>
      <c r="CT27" s="706"/>
      <c r="CU27" s="706"/>
      <c r="CV27" s="706"/>
      <c r="CW27" s="706"/>
      <c r="CX27" s="706"/>
      <c r="CY27" s="707"/>
      <c r="CZ27" s="671">
        <v>19.7</v>
      </c>
      <c r="DA27" s="700"/>
      <c r="DB27" s="700"/>
      <c r="DC27" s="708"/>
      <c r="DD27" s="675">
        <v>572299</v>
      </c>
      <c r="DE27" s="706"/>
      <c r="DF27" s="706"/>
      <c r="DG27" s="706"/>
      <c r="DH27" s="706"/>
      <c r="DI27" s="706"/>
      <c r="DJ27" s="706"/>
      <c r="DK27" s="707"/>
      <c r="DL27" s="675">
        <v>572229</v>
      </c>
      <c r="DM27" s="706"/>
      <c r="DN27" s="706"/>
      <c r="DO27" s="706"/>
      <c r="DP27" s="706"/>
      <c r="DQ27" s="706"/>
      <c r="DR27" s="706"/>
      <c r="DS27" s="706"/>
      <c r="DT27" s="706"/>
      <c r="DU27" s="706"/>
      <c r="DV27" s="707"/>
      <c r="DW27" s="671">
        <v>7.4</v>
      </c>
      <c r="DX27" s="700"/>
      <c r="DY27" s="700"/>
      <c r="DZ27" s="700"/>
      <c r="EA27" s="700"/>
      <c r="EB27" s="700"/>
      <c r="EC27" s="701"/>
    </row>
    <row r="28" spans="2:133" ht="11.25" customHeight="1" x14ac:dyDescent="0.2">
      <c r="B28" s="663" t="s">
        <v>298</v>
      </c>
      <c r="C28" s="664"/>
      <c r="D28" s="664"/>
      <c r="E28" s="664"/>
      <c r="F28" s="664"/>
      <c r="G28" s="664"/>
      <c r="H28" s="664"/>
      <c r="I28" s="664"/>
      <c r="J28" s="664"/>
      <c r="K28" s="664"/>
      <c r="L28" s="664"/>
      <c r="M28" s="664"/>
      <c r="N28" s="664"/>
      <c r="O28" s="664"/>
      <c r="P28" s="664"/>
      <c r="Q28" s="665"/>
      <c r="R28" s="666">
        <v>3295</v>
      </c>
      <c r="S28" s="667"/>
      <c r="T28" s="667"/>
      <c r="U28" s="667"/>
      <c r="V28" s="667"/>
      <c r="W28" s="667"/>
      <c r="X28" s="667"/>
      <c r="Y28" s="668"/>
      <c r="Z28" s="669">
        <v>0</v>
      </c>
      <c r="AA28" s="669"/>
      <c r="AB28" s="669"/>
      <c r="AC28" s="669"/>
      <c r="AD28" s="670">
        <v>3295</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299</v>
      </c>
      <c r="CE28" s="682"/>
      <c r="CF28" s="682"/>
      <c r="CG28" s="682"/>
      <c r="CH28" s="682"/>
      <c r="CI28" s="682"/>
      <c r="CJ28" s="682"/>
      <c r="CK28" s="682"/>
      <c r="CL28" s="682"/>
      <c r="CM28" s="682"/>
      <c r="CN28" s="682"/>
      <c r="CO28" s="682"/>
      <c r="CP28" s="682"/>
      <c r="CQ28" s="683"/>
      <c r="CR28" s="666">
        <v>732923</v>
      </c>
      <c r="CS28" s="667"/>
      <c r="CT28" s="667"/>
      <c r="CU28" s="667"/>
      <c r="CV28" s="667"/>
      <c r="CW28" s="667"/>
      <c r="CX28" s="667"/>
      <c r="CY28" s="668"/>
      <c r="CZ28" s="671">
        <v>5.8</v>
      </c>
      <c r="DA28" s="700"/>
      <c r="DB28" s="700"/>
      <c r="DC28" s="708"/>
      <c r="DD28" s="675">
        <v>731765</v>
      </c>
      <c r="DE28" s="667"/>
      <c r="DF28" s="667"/>
      <c r="DG28" s="667"/>
      <c r="DH28" s="667"/>
      <c r="DI28" s="667"/>
      <c r="DJ28" s="667"/>
      <c r="DK28" s="668"/>
      <c r="DL28" s="675">
        <v>731765</v>
      </c>
      <c r="DM28" s="667"/>
      <c r="DN28" s="667"/>
      <c r="DO28" s="667"/>
      <c r="DP28" s="667"/>
      <c r="DQ28" s="667"/>
      <c r="DR28" s="667"/>
      <c r="DS28" s="667"/>
      <c r="DT28" s="667"/>
      <c r="DU28" s="667"/>
      <c r="DV28" s="668"/>
      <c r="DW28" s="671">
        <v>9.5</v>
      </c>
      <c r="DX28" s="700"/>
      <c r="DY28" s="700"/>
      <c r="DZ28" s="700"/>
      <c r="EA28" s="700"/>
      <c r="EB28" s="700"/>
      <c r="EC28" s="701"/>
    </row>
    <row r="29" spans="2:133" ht="11.25" customHeight="1" x14ac:dyDescent="0.2">
      <c r="B29" s="663" t="s">
        <v>300</v>
      </c>
      <c r="C29" s="664"/>
      <c r="D29" s="664"/>
      <c r="E29" s="664"/>
      <c r="F29" s="664"/>
      <c r="G29" s="664"/>
      <c r="H29" s="664"/>
      <c r="I29" s="664"/>
      <c r="J29" s="664"/>
      <c r="K29" s="664"/>
      <c r="L29" s="664"/>
      <c r="M29" s="664"/>
      <c r="N29" s="664"/>
      <c r="O29" s="664"/>
      <c r="P29" s="664"/>
      <c r="Q29" s="665"/>
      <c r="R29" s="666">
        <v>198005</v>
      </c>
      <c r="S29" s="667"/>
      <c r="T29" s="667"/>
      <c r="U29" s="667"/>
      <c r="V29" s="667"/>
      <c r="W29" s="667"/>
      <c r="X29" s="667"/>
      <c r="Y29" s="668"/>
      <c r="Z29" s="669">
        <v>1.5</v>
      </c>
      <c r="AA29" s="669"/>
      <c r="AB29" s="669"/>
      <c r="AC29" s="669"/>
      <c r="AD29" s="670" t="s">
        <v>127</v>
      </c>
      <c r="AE29" s="670"/>
      <c r="AF29" s="670"/>
      <c r="AG29" s="670"/>
      <c r="AH29" s="670"/>
      <c r="AI29" s="670"/>
      <c r="AJ29" s="670"/>
      <c r="AK29" s="670"/>
      <c r="AL29" s="671" t="s">
        <v>127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301</v>
      </c>
      <c r="CE29" s="716"/>
      <c r="CF29" s="681" t="s">
        <v>70</v>
      </c>
      <c r="CG29" s="682"/>
      <c r="CH29" s="682"/>
      <c r="CI29" s="682"/>
      <c r="CJ29" s="682"/>
      <c r="CK29" s="682"/>
      <c r="CL29" s="682"/>
      <c r="CM29" s="682"/>
      <c r="CN29" s="682"/>
      <c r="CO29" s="682"/>
      <c r="CP29" s="682"/>
      <c r="CQ29" s="683"/>
      <c r="CR29" s="666">
        <v>732923</v>
      </c>
      <c r="CS29" s="706"/>
      <c r="CT29" s="706"/>
      <c r="CU29" s="706"/>
      <c r="CV29" s="706"/>
      <c r="CW29" s="706"/>
      <c r="CX29" s="706"/>
      <c r="CY29" s="707"/>
      <c r="CZ29" s="671">
        <v>5.8</v>
      </c>
      <c r="DA29" s="700"/>
      <c r="DB29" s="700"/>
      <c r="DC29" s="708"/>
      <c r="DD29" s="675">
        <v>731765</v>
      </c>
      <c r="DE29" s="706"/>
      <c r="DF29" s="706"/>
      <c r="DG29" s="706"/>
      <c r="DH29" s="706"/>
      <c r="DI29" s="706"/>
      <c r="DJ29" s="706"/>
      <c r="DK29" s="707"/>
      <c r="DL29" s="675">
        <v>731765</v>
      </c>
      <c r="DM29" s="706"/>
      <c r="DN29" s="706"/>
      <c r="DO29" s="706"/>
      <c r="DP29" s="706"/>
      <c r="DQ29" s="706"/>
      <c r="DR29" s="706"/>
      <c r="DS29" s="706"/>
      <c r="DT29" s="706"/>
      <c r="DU29" s="706"/>
      <c r="DV29" s="707"/>
      <c r="DW29" s="671">
        <v>9.5</v>
      </c>
      <c r="DX29" s="700"/>
      <c r="DY29" s="700"/>
      <c r="DZ29" s="700"/>
      <c r="EA29" s="700"/>
      <c r="EB29" s="700"/>
      <c r="EC29" s="701"/>
    </row>
    <row r="30" spans="2:133" ht="11.25" customHeight="1" x14ac:dyDescent="0.2">
      <c r="B30" s="663" t="s">
        <v>302</v>
      </c>
      <c r="C30" s="664"/>
      <c r="D30" s="664"/>
      <c r="E30" s="664"/>
      <c r="F30" s="664"/>
      <c r="G30" s="664"/>
      <c r="H30" s="664"/>
      <c r="I30" s="664"/>
      <c r="J30" s="664"/>
      <c r="K30" s="664"/>
      <c r="L30" s="664"/>
      <c r="M30" s="664"/>
      <c r="N30" s="664"/>
      <c r="O30" s="664"/>
      <c r="P30" s="664"/>
      <c r="Q30" s="665"/>
      <c r="R30" s="666">
        <v>72276</v>
      </c>
      <c r="S30" s="667"/>
      <c r="T30" s="667"/>
      <c r="U30" s="667"/>
      <c r="V30" s="667"/>
      <c r="W30" s="667"/>
      <c r="X30" s="667"/>
      <c r="Y30" s="668"/>
      <c r="Z30" s="669">
        <v>0.5</v>
      </c>
      <c r="AA30" s="669"/>
      <c r="AB30" s="669"/>
      <c r="AC30" s="669"/>
      <c r="AD30" s="670">
        <v>19923</v>
      </c>
      <c r="AE30" s="670"/>
      <c r="AF30" s="670"/>
      <c r="AG30" s="670"/>
      <c r="AH30" s="670"/>
      <c r="AI30" s="670"/>
      <c r="AJ30" s="670"/>
      <c r="AK30" s="670"/>
      <c r="AL30" s="671">
        <v>0.3</v>
      </c>
      <c r="AM30" s="672"/>
      <c r="AN30" s="672"/>
      <c r="AO30" s="673"/>
      <c r="AP30" s="645" t="s">
        <v>220</v>
      </c>
      <c r="AQ30" s="646"/>
      <c r="AR30" s="646"/>
      <c r="AS30" s="646"/>
      <c r="AT30" s="646"/>
      <c r="AU30" s="646"/>
      <c r="AV30" s="646"/>
      <c r="AW30" s="646"/>
      <c r="AX30" s="646"/>
      <c r="AY30" s="646"/>
      <c r="AZ30" s="646"/>
      <c r="BA30" s="646"/>
      <c r="BB30" s="646"/>
      <c r="BC30" s="646"/>
      <c r="BD30" s="646"/>
      <c r="BE30" s="646"/>
      <c r="BF30" s="647"/>
      <c r="BG30" s="645" t="s">
        <v>303</v>
      </c>
      <c r="BH30" s="713"/>
      <c r="BI30" s="713"/>
      <c r="BJ30" s="713"/>
      <c r="BK30" s="713"/>
      <c r="BL30" s="713"/>
      <c r="BM30" s="713"/>
      <c r="BN30" s="713"/>
      <c r="BO30" s="713"/>
      <c r="BP30" s="713"/>
      <c r="BQ30" s="714"/>
      <c r="BR30" s="645" t="s">
        <v>304</v>
      </c>
      <c r="BS30" s="713"/>
      <c r="BT30" s="713"/>
      <c r="BU30" s="713"/>
      <c r="BV30" s="713"/>
      <c r="BW30" s="713"/>
      <c r="BX30" s="713"/>
      <c r="BY30" s="713"/>
      <c r="BZ30" s="713"/>
      <c r="CA30" s="713"/>
      <c r="CB30" s="714"/>
      <c r="CD30" s="717"/>
      <c r="CE30" s="718"/>
      <c r="CF30" s="681" t="s">
        <v>305</v>
      </c>
      <c r="CG30" s="682"/>
      <c r="CH30" s="682"/>
      <c r="CI30" s="682"/>
      <c r="CJ30" s="682"/>
      <c r="CK30" s="682"/>
      <c r="CL30" s="682"/>
      <c r="CM30" s="682"/>
      <c r="CN30" s="682"/>
      <c r="CO30" s="682"/>
      <c r="CP30" s="682"/>
      <c r="CQ30" s="683"/>
      <c r="CR30" s="666">
        <v>708968</v>
      </c>
      <c r="CS30" s="667"/>
      <c r="CT30" s="667"/>
      <c r="CU30" s="667"/>
      <c r="CV30" s="667"/>
      <c r="CW30" s="667"/>
      <c r="CX30" s="667"/>
      <c r="CY30" s="668"/>
      <c r="CZ30" s="671">
        <v>5.7</v>
      </c>
      <c r="DA30" s="700"/>
      <c r="DB30" s="700"/>
      <c r="DC30" s="708"/>
      <c r="DD30" s="675">
        <v>708378</v>
      </c>
      <c r="DE30" s="667"/>
      <c r="DF30" s="667"/>
      <c r="DG30" s="667"/>
      <c r="DH30" s="667"/>
      <c r="DI30" s="667"/>
      <c r="DJ30" s="667"/>
      <c r="DK30" s="668"/>
      <c r="DL30" s="675">
        <v>708378</v>
      </c>
      <c r="DM30" s="667"/>
      <c r="DN30" s="667"/>
      <c r="DO30" s="667"/>
      <c r="DP30" s="667"/>
      <c r="DQ30" s="667"/>
      <c r="DR30" s="667"/>
      <c r="DS30" s="667"/>
      <c r="DT30" s="667"/>
      <c r="DU30" s="667"/>
      <c r="DV30" s="668"/>
      <c r="DW30" s="671">
        <v>9.1999999999999993</v>
      </c>
      <c r="DX30" s="700"/>
      <c r="DY30" s="700"/>
      <c r="DZ30" s="700"/>
      <c r="EA30" s="700"/>
      <c r="EB30" s="700"/>
      <c r="EC30" s="701"/>
    </row>
    <row r="31" spans="2:133" ht="11.25" customHeight="1" x14ac:dyDescent="0.2">
      <c r="B31" s="663" t="s">
        <v>306</v>
      </c>
      <c r="C31" s="664"/>
      <c r="D31" s="664"/>
      <c r="E31" s="664"/>
      <c r="F31" s="664"/>
      <c r="G31" s="664"/>
      <c r="H31" s="664"/>
      <c r="I31" s="664"/>
      <c r="J31" s="664"/>
      <c r="K31" s="664"/>
      <c r="L31" s="664"/>
      <c r="M31" s="664"/>
      <c r="N31" s="664"/>
      <c r="O31" s="664"/>
      <c r="P31" s="664"/>
      <c r="Q31" s="665"/>
      <c r="R31" s="666">
        <v>54133</v>
      </c>
      <c r="S31" s="667"/>
      <c r="T31" s="667"/>
      <c r="U31" s="667"/>
      <c r="V31" s="667"/>
      <c r="W31" s="667"/>
      <c r="X31" s="667"/>
      <c r="Y31" s="668"/>
      <c r="Z31" s="669">
        <v>0.4</v>
      </c>
      <c r="AA31" s="669"/>
      <c r="AB31" s="669"/>
      <c r="AC31" s="669"/>
      <c r="AD31" s="670" t="s">
        <v>127</v>
      </c>
      <c r="AE31" s="670"/>
      <c r="AF31" s="670"/>
      <c r="AG31" s="670"/>
      <c r="AH31" s="670"/>
      <c r="AI31" s="670"/>
      <c r="AJ31" s="670"/>
      <c r="AK31" s="670"/>
      <c r="AL31" s="671" t="s">
        <v>127</v>
      </c>
      <c r="AM31" s="672"/>
      <c r="AN31" s="672"/>
      <c r="AO31" s="673"/>
      <c r="AP31" s="726" t="s">
        <v>307</v>
      </c>
      <c r="AQ31" s="727"/>
      <c r="AR31" s="727"/>
      <c r="AS31" s="727"/>
      <c r="AT31" s="732" t="s">
        <v>308</v>
      </c>
      <c r="AU31" s="366"/>
      <c r="AV31" s="366"/>
      <c r="AW31" s="366"/>
      <c r="AX31" s="652" t="s">
        <v>186</v>
      </c>
      <c r="AY31" s="653"/>
      <c r="AZ31" s="653"/>
      <c r="BA31" s="653"/>
      <c r="BB31" s="653"/>
      <c r="BC31" s="653"/>
      <c r="BD31" s="653"/>
      <c r="BE31" s="653"/>
      <c r="BF31" s="654"/>
      <c r="BG31" s="725">
        <v>99.6</v>
      </c>
      <c r="BH31" s="721"/>
      <c r="BI31" s="721"/>
      <c r="BJ31" s="721"/>
      <c r="BK31" s="721"/>
      <c r="BL31" s="721"/>
      <c r="BM31" s="661">
        <v>97.5</v>
      </c>
      <c r="BN31" s="721"/>
      <c r="BO31" s="721"/>
      <c r="BP31" s="721"/>
      <c r="BQ31" s="722"/>
      <c r="BR31" s="725">
        <v>99.3</v>
      </c>
      <c r="BS31" s="721"/>
      <c r="BT31" s="721"/>
      <c r="BU31" s="721"/>
      <c r="BV31" s="721"/>
      <c r="BW31" s="721"/>
      <c r="BX31" s="661">
        <v>96.9</v>
      </c>
      <c r="BY31" s="721"/>
      <c r="BZ31" s="721"/>
      <c r="CA31" s="721"/>
      <c r="CB31" s="722"/>
      <c r="CD31" s="717"/>
      <c r="CE31" s="718"/>
      <c r="CF31" s="681" t="s">
        <v>309</v>
      </c>
      <c r="CG31" s="682"/>
      <c r="CH31" s="682"/>
      <c r="CI31" s="682"/>
      <c r="CJ31" s="682"/>
      <c r="CK31" s="682"/>
      <c r="CL31" s="682"/>
      <c r="CM31" s="682"/>
      <c r="CN31" s="682"/>
      <c r="CO31" s="682"/>
      <c r="CP31" s="682"/>
      <c r="CQ31" s="683"/>
      <c r="CR31" s="666">
        <v>23955</v>
      </c>
      <c r="CS31" s="706"/>
      <c r="CT31" s="706"/>
      <c r="CU31" s="706"/>
      <c r="CV31" s="706"/>
      <c r="CW31" s="706"/>
      <c r="CX31" s="706"/>
      <c r="CY31" s="707"/>
      <c r="CZ31" s="671">
        <v>0.2</v>
      </c>
      <c r="DA31" s="700"/>
      <c r="DB31" s="700"/>
      <c r="DC31" s="708"/>
      <c r="DD31" s="675">
        <v>23387</v>
      </c>
      <c r="DE31" s="706"/>
      <c r="DF31" s="706"/>
      <c r="DG31" s="706"/>
      <c r="DH31" s="706"/>
      <c r="DI31" s="706"/>
      <c r="DJ31" s="706"/>
      <c r="DK31" s="707"/>
      <c r="DL31" s="675">
        <v>23387</v>
      </c>
      <c r="DM31" s="706"/>
      <c r="DN31" s="706"/>
      <c r="DO31" s="706"/>
      <c r="DP31" s="706"/>
      <c r="DQ31" s="706"/>
      <c r="DR31" s="706"/>
      <c r="DS31" s="706"/>
      <c r="DT31" s="706"/>
      <c r="DU31" s="706"/>
      <c r="DV31" s="707"/>
      <c r="DW31" s="671">
        <v>0.3</v>
      </c>
      <c r="DX31" s="700"/>
      <c r="DY31" s="700"/>
      <c r="DZ31" s="700"/>
      <c r="EA31" s="700"/>
      <c r="EB31" s="700"/>
      <c r="EC31" s="701"/>
    </row>
    <row r="32" spans="2:133" ht="11.25" customHeight="1" x14ac:dyDescent="0.2">
      <c r="B32" s="663" t="s">
        <v>310</v>
      </c>
      <c r="C32" s="664"/>
      <c r="D32" s="664"/>
      <c r="E32" s="664"/>
      <c r="F32" s="664"/>
      <c r="G32" s="664"/>
      <c r="H32" s="664"/>
      <c r="I32" s="664"/>
      <c r="J32" s="664"/>
      <c r="K32" s="664"/>
      <c r="L32" s="664"/>
      <c r="M32" s="664"/>
      <c r="N32" s="664"/>
      <c r="O32" s="664"/>
      <c r="P32" s="664"/>
      <c r="Q32" s="665"/>
      <c r="R32" s="666">
        <v>2567034</v>
      </c>
      <c r="S32" s="667"/>
      <c r="T32" s="667"/>
      <c r="U32" s="667"/>
      <c r="V32" s="667"/>
      <c r="W32" s="667"/>
      <c r="X32" s="667"/>
      <c r="Y32" s="668"/>
      <c r="Z32" s="669">
        <v>19.2</v>
      </c>
      <c r="AA32" s="669"/>
      <c r="AB32" s="669"/>
      <c r="AC32" s="669"/>
      <c r="AD32" s="670" t="s">
        <v>127</v>
      </c>
      <c r="AE32" s="670"/>
      <c r="AF32" s="670"/>
      <c r="AG32" s="670"/>
      <c r="AH32" s="670"/>
      <c r="AI32" s="670"/>
      <c r="AJ32" s="670"/>
      <c r="AK32" s="670"/>
      <c r="AL32" s="671" t="s">
        <v>127</v>
      </c>
      <c r="AM32" s="672"/>
      <c r="AN32" s="672"/>
      <c r="AO32" s="673"/>
      <c r="AP32" s="728"/>
      <c r="AQ32" s="729"/>
      <c r="AR32" s="729"/>
      <c r="AS32" s="729"/>
      <c r="AT32" s="733"/>
      <c r="AU32" s="362" t="s">
        <v>311</v>
      </c>
      <c r="AV32" s="362"/>
      <c r="AW32" s="362"/>
      <c r="AX32" s="663" t="s">
        <v>312</v>
      </c>
      <c r="AY32" s="664"/>
      <c r="AZ32" s="664"/>
      <c r="BA32" s="664"/>
      <c r="BB32" s="664"/>
      <c r="BC32" s="664"/>
      <c r="BD32" s="664"/>
      <c r="BE32" s="664"/>
      <c r="BF32" s="665"/>
      <c r="BG32" s="735">
        <v>99.6</v>
      </c>
      <c r="BH32" s="706"/>
      <c r="BI32" s="706"/>
      <c r="BJ32" s="706"/>
      <c r="BK32" s="706"/>
      <c r="BL32" s="706"/>
      <c r="BM32" s="672">
        <v>96.7</v>
      </c>
      <c r="BN32" s="723"/>
      <c r="BO32" s="723"/>
      <c r="BP32" s="723"/>
      <c r="BQ32" s="724"/>
      <c r="BR32" s="735">
        <v>99.5</v>
      </c>
      <c r="BS32" s="706"/>
      <c r="BT32" s="706"/>
      <c r="BU32" s="706"/>
      <c r="BV32" s="706"/>
      <c r="BW32" s="706"/>
      <c r="BX32" s="672">
        <v>96</v>
      </c>
      <c r="BY32" s="723"/>
      <c r="BZ32" s="723"/>
      <c r="CA32" s="723"/>
      <c r="CB32" s="724"/>
      <c r="CD32" s="719"/>
      <c r="CE32" s="720"/>
      <c r="CF32" s="681" t="s">
        <v>313</v>
      </c>
      <c r="CG32" s="682"/>
      <c r="CH32" s="682"/>
      <c r="CI32" s="682"/>
      <c r="CJ32" s="682"/>
      <c r="CK32" s="682"/>
      <c r="CL32" s="682"/>
      <c r="CM32" s="682"/>
      <c r="CN32" s="682"/>
      <c r="CO32" s="682"/>
      <c r="CP32" s="682"/>
      <c r="CQ32" s="683"/>
      <c r="CR32" s="666" t="s">
        <v>127</v>
      </c>
      <c r="CS32" s="667"/>
      <c r="CT32" s="667"/>
      <c r="CU32" s="667"/>
      <c r="CV32" s="667"/>
      <c r="CW32" s="667"/>
      <c r="CX32" s="667"/>
      <c r="CY32" s="668"/>
      <c r="CZ32" s="671" t="s">
        <v>127</v>
      </c>
      <c r="DA32" s="700"/>
      <c r="DB32" s="700"/>
      <c r="DC32" s="708"/>
      <c r="DD32" s="675" t="s">
        <v>127</v>
      </c>
      <c r="DE32" s="667"/>
      <c r="DF32" s="667"/>
      <c r="DG32" s="667"/>
      <c r="DH32" s="667"/>
      <c r="DI32" s="667"/>
      <c r="DJ32" s="667"/>
      <c r="DK32" s="668"/>
      <c r="DL32" s="675" t="s">
        <v>127</v>
      </c>
      <c r="DM32" s="667"/>
      <c r="DN32" s="667"/>
      <c r="DO32" s="667"/>
      <c r="DP32" s="667"/>
      <c r="DQ32" s="667"/>
      <c r="DR32" s="667"/>
      <c r="DS32" s="667"/>
      <c r="DT32" s="667"/>
      <c r="DU32" s="667"/>
      <c r="DV32" s="668"/>
      <c r="DW32" s="671" t="s">
        <v>127</v>
      </c>
      <c r="DX32" s="700"/>
      <c r="DY32" s="700"/>
      <c r="DZ32" s="700"/>
      <c r="EA32" s="700"/>
      <c r="EB32" s="700"/>
      <c r="EC32" s="701"/>
    </row>
    <row r="33" spans="2:133" ht="11.25" customHeight="1" x14ac:dyDescent="0.2">
      <c r="B33" s="702" t="s">
        <v>314</v>
      </c>
      <c r="C33" s="703"/>
      <c r="D33" s="703"/>
      <c r="E33" s="703"/>
      <c r="F33" s="703"/>
      <c r="G33" s="703"/>
      <c r="H33" s="703"/>
      <c r="I33" s="703"/>
      <c r="J33" s="703"/>
      <c r="K33" s="703"/>
      <c r="L33" s="703"/>
      <c r="M33" s="703"/>
      <c r="N33" s="703"/>
      <c r="O33" s="703"/>
      <c r="P33" s="703"/>
      <c r="Q33" s="704"/>
      <c r="R33" s="666" t="s">
        <v>127</v>
      </c>
      <c r="S33" s="667"/>
      <c r="T33" s="667"/>
      <c r="U33" s="667"/>
      <c r="V33" s="667"/>
      <c r="W33" s="667"/>
      <c r="X33" s="667"/>
      <c r="Y33" s="668"/>
      <c r="Z33" s="669" t="s">
        <v>127</v>
      </c>
      <c r="AA33" s="669"/>
      <c r="AB33" s="669"/>
      <c r="AC33" s="669"/>
      <c r="AD33" s="670" t="s">
        <v>127</v>
      </c>
      <c r="AE33" s="670"/>
      <c r="AF33" s="670"/>
      <c r="AG33" s="670"/>
      <c r="AH33" s="670"/>
      <c r="AI33" s="670"/>
      <c r="AJ33" s="670"/>
      <c r="AK33" s="670"/>
      <c r="AL33" s="671" t="s">
        <v>127</v>
      </c>
      <c r="AM33" s="672"/>
      <c r="AN33" s="672"/>
      <c r="AO33" s="673"/>
      <c r="AP33" s="730"/>
      <c r="AQ33" s="731"/>
      <c r="AR33" s="731"/>
      <c r="AS33" s="731"/>
      <c r="AT33" s="734"/>
      <c r="AU33" s="360"/>
      <c r="AV33" s="360"/>
      <c r="AW33" s="360"/>
      <c r="AX33" s="710" t="s">
        <v>315</v>
      </c>
      <c r="AY33" s="711"/>
      <c r="AZ33" s="711"/>
      <c r="BA33" s="711"/>
      <c r="BB33" s="711"/>
      <c r="BC33" s="711"/>
      <c r="BD33" s="711"/>
      <c r="BE33" s="711"/>
      <c r="BF33" s="712"/>
      <c r="BG33" s="736">
        <v>99.6</v>
      </c>
      <c r="BH33" s="737"/>
      <c r="BI33" s="737"/>
      <c r="BJ33" s="737"/>
      <c r="BK33" s="737"/>
      <c r="BL33" s="737"/>
      <c r="BM33" s="738">
        <v>98.4</v>
      </c>
      <c r="BN33" s="737"/>
      <c r="BO33" s="737"/>
      <c r="BP33" s="737"/>
      <c r="BQ33" s="739"/>
      <c r="BR33" s="736">
        <v>99</v>
      </c>
      <c r="BS33" s="737"/>
      <c r="BT33" s="737"/>
      <c r="BU33" s="737"/>
      <c r="BV33" s="737"/>
      <c r="BW33" s="737"/>
      <c r="BX33" s="738">
        <v>97.8</v>
      </c>
      <c r="BY33" s="737"/>
      <c r="BZ33" s="737"/>
      <c r="CA33" s="737"/>
      <c r="CB33" s="739"/>
      <c r="CD33" s="681" t="s">
        <v>316</v>
      </c>
      <c r="CE33" s="682"/>
      <c r="CF33" s="682"/>
      <c r="CG33" s="682"/>
      <c r="CH33" s="682"/>
      <c r="CI33" s="682"/>
      <c r="CJ33" s="682"/>
      <c r="CK33" s="682"/>
      <c r="CL33" s="682"/>
      <c r="CM33" s="682"/>
      <c r="CN33" s="682"/>
      <c r="CO33" s="682"/>
      <c r="CP33" s="682"/>
      <c r="CQ33" s="683"/>
      <c r="CR33" s="666">
        <v>5438521</v>
      </c>
      <c r="CS33" s="706"/>
      <c r="CT33" s="706"/>
      <c r="CU33" s="706"/>
      <c r="CV33" s="706"/>
      <c r="CW33" s="706"/>
      <c r="CX33" s="706"/>
      <c r="CY33" s="707"/>
      <c r="CZ33" s="671">
        <v>43.4</v>
      </c>
      <c r="DA33" s="700"/>
      <c r="DB33" s="700"/>
      <c r="DC33" s="708"/>
      <c r="DD33" s="675">
        <v>4520899</v>
      </c>
      <c r="DE33" s="706"/>
      <c r="DF33" s="706"/>
      <c r="DG33" s="706"/>
      <c r="DH33" s="706"/>
      <c r="DI33" s="706"/>
      <c r="DJ33" s="706"/>
      <c r="DK33" s="707"/>
      <c r="DL33" s="675">
        <v>2773968</v>
      </c>
      <c r="DM33" s="706"/>
      <c r="DN33" s="706"/>
      <c r="DO33" s="706"/>
      <c r="DP33" s="706"/>
      <c r="DQ33" s="706"/>
      <c r="DR33" s="706"/>
      <c r="DS33" s="706"/>
      <c r="DT33" s="706"/>
      <c r="DU33" s="706"/>
      <c r="DV33" s="707"/>
      <c r="DW33" s="671">
        <v>36</v>
      </c>
      <c r="DX33" s="700"/>
      <c r="DY33" s="700"/>
      <c r="DZ33" s="700"/>
      <c r="EA33" s="700"/>
      <c r="EB33" s="700"/>
      <c r="EC33" s="701"/>
    </row>
    <row r="34" spans="2:133" ht="11.25" customHeight="1" x14ac:dyDescent="0.2">
      <c r="B34" s="663" t="s">
        <v>317</v>
      </c>
      <c r="C34" s="664"/>
      <c r="D34" s="664"/>
      <c r="E34" s="664"/>
      <c r="F34" s="664"/>
      <c r="G34" s="664"/>
      <c r="H34" s="664"/>
      <c r="I34" s="664"/>
      <c r="J34" s="664"/>
      <c r="K34" s="664"/>
      <c r="L34" s="664"/>
      <c r="M34" s="664"/>
      <c r="N34" s="664"/>
      <c r="O34" s="664"/>
      <c r="P34" s="664"/>
      <c r="Q34" s="665"/>
      <c r="R34" s="666">
        <v>789445</v>
      </c>
      <c r="S34" s="667"/>
      <c r="T34" s="667"/>
      <c r="U34" s="667"/>
      <c r="V34" s="667"/>
      <c r="W34" s="667"/>
      <c r="X34" s="667"/>
      <c r="Y34" s="668"/>
      <c r="Z34" s="669">
        <v>5.9</v>
      </c>
      <c r="AA34" s="669"/>
      <c r="AB34" s="669"/>
      <c r="AC34" s="669"/>
      <c r="AD34" s="670" t="s">
        <v>127</v>
      </c>
      <c r="AE34" s="670"/>
      <c r="AF34" s="670"/>
      <c r="AG34" s="670"/>
      <c r="AH34" s="670"/>
      <c r="AI34" s="670"/>
      <c r="AJ34" s="670"/>
      <c r="AK34" s="670"/>
      <c r="AL34" s="671" t="s">
        <v>127</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318</v>
      </c>
      <c r="CE34" s="682"/>
      <c r="CF34" s="682"/>
      <c r="CG34" s="682"/>
      <c r="CH34" s="682"/>
      <c r="CI34" s="682"/>
      <c r="CJ34" s="682"/>
      <c r="CK34" s="682"/>
      <c r="CL34" s="682"/>
      <c r="CM34" s="682"/>
      <c r="CN34" s="682"/>
      <c r="CO34" s="682"/>
      <c r="CP34" s="682"/>
      <c r="CQ34" s="683"/>
      <c r="CR34" s="666">
        <v>1771461</v>
      </c>
      <c r="CS34" s="667"/>
      <c r="CT34" s="667"/>
      <c r="CU34" s="667"/>
      <c r="CV34" s="667"/>
      <c r="CW34" s="667"/>
      <c r="CX34" s="667"/>
      <c r="CY34" s="668"/>
      <c r="CZ34" s="671">
        <v>14.1</v>
      </c>
      <c r="DA34" s="700"/>
      <c r="DB34" s="700"/>
      <c r="DC34" s="708"/>
      <c r="DD34" s="675">
        <v>1253627</v>
      </c>
      <c r="DE34" s="667"/>
      <c r="DF34" s="667"/>
      <c r="DG34" s="667"/>
      <c r="DH34" s="667"/>
      <c r="DI34" s="667"/>
      <c r="DJ34" s="667"/>
      <c r="DK34" s="668"/>
      <c r="DL34" s="675">
        <v>1196346</v>
      </c>
      <c r="DM34" s="667"/>
      <c r="DN34" s="667"/>
      <c r="DO34" s="667"/>
      <c r="DP34" s="667"/>
      <c r="DQ34" s="667"/>
      <c r="DR34" s="667"/>
      <c r="DS34" s="667"/>
      <c r="DT34" s="667"/>
      <c r="DU34" s="667"/>
      <c r="DV34" s="668"/>
      <c r="DW34" s="671">
        <v>15.5</v>
      </c>
      <c r="DX34" s="700"/>
      <c r="DY34" s="700"/>
      <c r="DZ34" s="700"/>
      <c r="EA34" s="700"/>
      <c r="EB34" s="700"/>
      <c r="EC34" s="701"/>
    </row>
    <row r="35" spans="2:133" ht="11.25" customHeight="1" x14ac:dyDescent="0.2">
      <c r="B35" s="663" t="s">
        <v>319</v>
      </c>
      <c r="C35" s="664"/>
      <c r="D35" s="664"/>
      <c r="E35" s="664"/>
      <c r="F35" s="664"/>
      <c r="G35" s="664"/>
      <c r="H35" s="664"/>
      <c r="I35" s="664"/>
      <c r="J35" s="664"/>
      <c r="K35" s="664"/>
      <c r="L35" s="664"/>
      <c r="M35" s="664"/>
      <c r="N35" s="664"/>
      <c r="O35" s="664"/>
      <c r="P35" s="664"/>
      <c r="Q35" s="665"/>
      <c r="R35" s="666">
        <v>106905</v>
      </c>
      <c r="S35" s="667"/>
      <c r="T35" s="667"/>
      <c r="U35" s="667"/>
      <c r="V35" s="667"/>
      <c r="W35" s="667"/>
      <c r="X35" s="667"/>
      <c r="Y35" s="668"/>
      <c r="Z35" s="669">
        <v>0.8</v>
      </c>
      <c r="AA35" s="669"/>
      <c r="AB35" s="669"/>
      <c r="AC35" s="669"/>
      <c r="AD35" s="670">
        <v>19787</v>
      </c>
      <c r="AE35" s="670"/>
      <c r="AF35" s="670"/>
      <c r="AG35" s="670"/>
      <c r="AH35" s="670"/>
      <c r="AI35" s="670"/>
      <c r="AJ35" s="670"/>
      <c r="AK35" s="670"/>
      <c r="AL35" s="671">
        <v>0.3</v>
      </c>
      <c r="AM35" s="672"/>
      <c r="AN35" s="672"/>
      <c r="AO35" s="673"/>
      <c r="AP35" s="218"/>
      <c r="AQ35" s="645" t="s">
        <v>320</v>
      </c>
      <c r="AR35" s="646"/>
      <c r="AS35" s="646"/>
      <c r="AT35" s="646"/>
      <c r="AU35" s="646"/>
      <c r="AV35" s="646"/>
      <c r="AW35" s="646"/>
      <c r="AX35" s="646"/>
      <c r="AY35" s="646"/>
      <c r="AZ35" s="646"/>
      <c r="BA35" s="646"/>
      <c r="BB35" s="646"/>
      <c r="BC35" s="646"/>
      <c r="BD35" s="646"/>
      <c r="BE35" s="646"/>
      <c r="BF35" s="647"/>
      <c r="BG35" s="645" t="s">
        <v>321</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322</v>
      </c>
      <c r="CE35" s="682"/>
      <c r="CF35" s="682"/>
      <c r="CG35" s="682"/>
      <c r="CH35" s="682"/>
      <c r="CI35" s="682"/>
      <c r="CJ35" s="682"/>
      <c r="CK35" s="682"/>
      <c r="CL35" s="682"/>
      <c r="CM35" s="682"/>
      <c r="CN35" s="682"/>
      <c r="CO35" s="682"/>
      <c r="CP35" s="682"/>
      <c r="CQ35" s="683"/>
      <c r="CR35" s="666">
        <v>116044</v>
      </c>
      <c r="CS35" s="706"/>
      <c r="CT35" s="706"/>
      <c r="CU35" s="706"/>
      <c r="CV35" s="706"/>
      <c r="CW35" s="706"/>
      <c r="CX35" s="706"/>
      <c r="CY35" s="707"/>
      <c r="CZ35" s="671">
        <v>0.9</v>
      </c>
      <c r="DA35" s="700"/>
      <c r="DB35" s="700"/>
      <c r="DC35" s="708"/>
      <c r="DD35" s="675">
        <v>108848</v>
      </c>
      <c r="DE35" s="706"/>
      <c r="DF35" s="706"/>
      <c r="DG35" s="706"/>
      <c r="DH35" s="706"/>
      <c r="DI35" s="706"/>
      <c r="DJ35" s="706"/>
      <c r="DK35" s="707"/>
      <c r="DL35" s="675">
        <v>84198</v>
      </c>
      <c r="DM35" s="706"/>
      <c r="DN35" s="706"/>
      <c r="DO35" s="706"/>
      <c r="DP35" s="706"/>
      <c r="DQ35" s="706"/>
      <c r="DR35" s="706"/>
      <c r="DS35" s="706"/>
      <c r="DT35" s="706"/>
      <c r="DU35" s="706"/>
      <c r="DV35" s="707"/>
      <c r="DW35" s="671">
        <v>1.1000000000000001</v>
      </c>
      <c r="DX35" s="700"/>
      <c r="DY35" s="700"/>
      <c r="DZ35" s="700"/>
      <c r="EA35" s="700"/>
      <c r="EB35" s="700"/>
      <c r="EC35" s="701"/>
    </row>
    <row r="36" spans="2:133" ht="11.25" customHeight="1" x14ac:dyDescent="0.2">
      <c r="B36" s="663" t="s">
        <v>323</v>
      </c>
      <c r="C36" s="664"/>
      <c r="D36" s="664"/>
      <c r="E36" s="664"/>
      <c r="F36" s="664"/>
      <c r="G36" s="664"/>
      <c r="H36" s="664"/>
      <c r="I36" s="664"/>
      <c r="J36" s="664"/>
      <c r="K36" s="664"/>
      <c r="L36" s="664"/>
      <c r="M36" s="664"/>
      <c r="N36" s="664"/>
      <c r="O36" s="664"/>
      <c r="P36" s="664"/>
      <c r="Q36" s="665"/>
      <c r="R36" s="666">
        <v>9168</v>
      </c>
      <c r="S36" s="667"/>
      <c r="T36" s="667"/>
      <c r="U36" s="667"/>
      <c r="V36" s="667"/>
      <c r="W36" s="667"/>
      <c r="X36" s="667"/>
      <c r="Y36" s="668"/>
      <c r="Z36" s="669">
        <v>0.1</v>
      </c>
      <c r="AA36" s="669"/>
      <c r="AB36" s="669"/>
      <c r="AC36" s="669"/>
      <c r="AD36" s="670" t="s">
        <v>127</v>
      </c>
      <c r="AE36" s="670"/>
      <c r="AF36" s="670"/>
      <c r="AG36" s="670"/>
      <c r="AH36" s="670"/>
      <c r="AI36" s="670"/>
      <c r="AJ36" s="670"/>
      <c r="AK36" s="670"/>
      <c r="AL36" s="671" t="s">
        <v>127</v>
      </c>
      <c r="AM36" s="672"/>
      <c r="AN36" s="672"/>
      <c r="AO36" s="673"/>
      <c r="AP36" s="218"/>
      <c r="AQ36" s="740" t="s">
        <v>324</v>
      </c>
      <c r="AR36" s="741"/>
      <c r="AS36" s="741"/>
      <c r="AT36" s="741"/>
      <c r="AU36" s="741"/>
      <c r="AV36" s="741"/>
      <c r="AW36" s="741"/>
      <c r="AX36" s="741"/>
      <c r="AY36" s="742"/>
      <c r="AZ36" s="655">
        <v>1733198</v>
      </c>
      <c r="BA36" s="656"/>
      <c r="BB36" s="656"/>
      <c r="BC36" s="656"/>
      <c r="BD36" s="656"/>
      <c r="BE36" s="656"/>
      <c r="BF36" s="743"/>
      <c r="BG36" s="677" t="s">
        <v>325</v>
      </c>
      <c r="BH36" s="678"/>
      <c r="BI36" s="678"/>
      <c r="BJ36" s="678"/>
      <c r="BK36" s="678"/>
      <c r="BL36" s="678"/>
      <c r="BM36" s="678"/>
      <c r="BN36" s="678"/>
      <c r="BO36" s="678"/>
      <c r="BP36" s="678"/>
      <c r="BQ36" s="678"/>
      <c r="BR36" s="678"/>
      <c r="BS36" s="678"/>
      <c r="BT36" s="678"/>
      <c r="BU36" s="679"/>
      <c r="BV36" s="655">
        <v>60946</v>
      </c>
      <c r="BW36" s="656"/>
      <c r="BX36" s="656"/>
      <c r="BY36" s="656"/>
      <c r="BZ36" s="656"/>
      <c r="CA36" s="656"/>
      <c r="CB36" s="743"/>
      <c r="CD36" s="681" t="s">
        <v>326</v>
      </c>
      <c r="CE36" s="682"/>
      <c r="CF36" s="682"/>
      <c r="CG36" s="682"/>
      <c r="CH36" s="682"/>
      <c r="CI36" s="682"/>
      <c r="CJ36" s="682"/>
      <c r="CK36" s="682"/>
      <c r="CL36" s="682"/>
      <c r="CM36" s="682"/>
      <c r="CN36" s="682"/>
      <c r="CO36" s="682"/>
      <c r="CP36" s="682"/>
      <c r="CQ36" s="683"/>
      <c r="CR36" s="666">
        <v>1147215</v>
      </c>
      <c r="CS36" s="667"/>
      <c r="CT36" s="667"/>
      <c r="CU36" s="667"/>
      <c r="CV36" s="667"/>
      <c r="CW36" s="667"/>
      <c r="CX36" s="667"/>
      <c r="CY36" s="668"/>
      <c r="CZ36" s="671">
        <v>9.1</v>
      </c>
      <c r="DA36" s="700"/>
      <c r="DB36" s="700"/>
      <c r="DC36" s="708"/>
      <c r="DD36" s="675">
        <v>983416</v>
      </c>
      <c r="DE36" s="667"/>
      <c r="DF36" s="667"/>
      <c r="DG36" s="667"/>
      <c r="DH36" s="667"/>
      <c r="DI36" s="667"/>
      <c r="DJ36" s="667"/>
      <c r="DK36" s="668"/>
      <c r="DL36" s="675">
        <v>581508</v>
      </c>
      <c r="DM36" s="667"/>
      <c r="DN36" s="667"/>
      <c r="DO36" s="667"/>
      <c r="DP36" s="667"/>
      <c r="DQ36" s="667"/>
      <c r="DR36" s="667"/>
      <c r="DS36" s="667"/>
      <c r="DT36" s="667"/>
      <c r="DU36" s="667"/>
      <c r="DV36" s="668"/>
      <c r="DW36" s="671">
        <v>7.6</v>
      </c>
      <c r="DX36" s="700"/>
      <c r="DY36" s="700"/>
      <c r="DZ36" s="700"/>
      <c r="EA36" s="700"/>
      <c r="EB36" s="700"/>
      <c r="EC36" s="701"/>
    </row>
    <row r="37" spans="2:133" ht="11.25" customHeight="1" x14ac:dyDescent="0.2">
      <c r="B37" s="663" t="s">
        <v>327</v>
      </c>
      <c r="C37" s="664"/>
      <c r="D37" s="664"/>
      <c r="E37" s="664"/>
      <c r="F37" s="664"/>
      <c r="G37" s="664"/>
      <c r="H37" s="664"/>
      <c r="I37" s="664"/>
      <c r="J37" s="664"/>
      <c r="K37" s="664"/>
      <c r="L37" s="664"/>
      <c r="M37" s="664"/>
      <c r="N37" s="664"/>
      <c r="O37" s="664"/>
      <c r="P37" s="664"/>
      <c r="Q37" s="665"/>
      <c r="R37" s="666">
        <v>590160</v>
      </c>
      <c r="S37" s="667"/>
      <c r="T37" s="667"/>
      <c r="U37" s="667"/>
      <c r="V37" s="667"/>
      <c r="W37" s="667"/>
      <c r="X37" s="667"/>
      <c r="Y37" s="668"/>
      <c r="Z37" s="669">
        <v>4.4000000000000004</v>
      </c>
      <c r="AA37" s="669"/>
      <c r="AB37" s="669"/>
      <c r="AC37" s="669"/>
      <c r="AD37" s="670" t="s">
        <v>127</v>
      </c>
      <c r="AE37" s="670"/>
      <c r="AF37" s="670"/>
      <c r="AG37" s="670"/>
      <c r="AH37" s="670"/>
      <c r="AI37" s="670"/>
      <c r="AJ37" s="670"/>
      <c r="AK37" s="670"/>
      <c r="AL37" s="671" t="s">
        <v>127</v>
      </c>
      <c r="AM37" s="672"/>
      <c r="AN37" s="672"/>
      <c r="AO37" s="673"/>
      <c r="AQ37" s="744" t="s">
        <v>328</v>
      </c>
      <c r="AR37" s="745"/>
      <c r="AS37" s="745"/>
      <c r="AT37" s="745"/>
      <c r="AU37" s="745"/>
      <c r="AV37" s="745"/>
      <c r="AW37" s="745"/>
      <c r="AX37" s="745"/>
      <c r="AY37" s="746"/>
      <c r="AZ37" s="666">
        <v>586527</v>
      </c>
      <c r="BA37" s="667"/>
      <c r="BB37" s="667"/>
      <c r="BC37" s="667"/>
      <c r="BD37" s="706"/>
      <c r="BE37" s="706"/>
      <c r="BF37" s="724"/>
      <c r="BG37" s="681" t="s">
        <v>329</v>
      </c>
      <c r="BH37" s="682"/>
      <c r="BI37" s="682"/>
      <c r="BJ37" s="682"/>
      <c r="BK37" s="682"/>
      <c r="BL37" s="682"/>
      <c r="BM37" s="682"/>
      <c r="BN37" s="682"/>
      <c r="BO37" s="682"/>
      <c r="BP37" s="682"/>
      <c r="BQ37" s="682"/>
      <c r="BR37" s="682"/>
      <c r="BS37" s="682"/>
      <c r="BT37" s="682"/>
      <c r="BU37" s="683"/>
      <c r="BV37" s="666">
        <v>55266</v>
      </c>
      <c r="BW37" s="667"/>
      <c r="BX37" s="667"/>
      <c r="BY37" s="667"/>
      <c r="BZ37" s="667"/>
      <c r="CA37" s="667"/>
      <c r="CB37" s="676"/>
      <c r="CD37" s="681" t="s">
        <v>330</v>
      </c>
      <c r="CE37" s="682"/>
      <c r="CF37" s="682"/>
      <c r="CG37" s="682"/>
      <c r="CH37" s="682"/>
      <c r="CI37" s="682"/>
      <c r="CJ37" s="682"/>
      <c r="CK37" s="682"/>
      <c r="CL37" s="682"/>
      <c r="CM37" s="682"/>
      <c r="CN37" s="682"/>
      <c r="CO37" s="682"/>
      <c r="CP37" s="682"/>
      <c r="CQ37" s="683"/>
      <c r="CR37" s="666">
        <v>94866</v>
      </c>
      <c r="CS37" s="706"/>
      <c r="CT37" s="706"/>
      <c r="CU37" s="706"/>
      <c r="CV37" s="706"/>
      <c r="CW37" s="706"/>
      <c r="CX37" s="706"/>
      <c r="CY37" s="707"/>
      <c r="CZ37" s="671">
        <v>0.8</v>
      </c>
      <c r="DA37" s="700"/>
      <c r="DB37" s="700"/>
      <c r="DC37" s="708"/>
      <c r="DD37" s="675">
        <v>66948</v>
      </c>
      <c r="DE37" s="706"/>
      <c r="DF37" s="706"/>
      <c r="DG37" s="706"/>
      <c r="DH37" s="706"/>
      <c r="DI37" s="706"/>
      <c r="DJ37" s="706"/>
      <c r="DK37" s="707"/>
      <c r="DL37" s="675">
        <v>64683</v>
      </c>
      <c r="DM37" s="706"/>
      <c r="DN37" s="706"/>
      <c r="DO37" s="706"/>
      <c r="DP37" s="706"/>
      <c r="DQ37" s="706"/>
      <c r="DR37" s="706"/>
      <c r="DS37" s="706"/>
      <c r="DT37" s="706"/>
      <c r="DU37" s="706"/>
      <c r="DV37" s="707"/>
      <c r="DW37" s="671">
        <v>0.8</v>
      </c>
      <c r="DX37" s="700"/>
      <c r="DY37" s="700"/>
      <c r="DZ37" s="700"/>
      <c r="EA37" s="700"/>
      <c r="EB37" s="700"/>
      <c r="EC37" s="701"/>
    </row>
    <row r="38" spans="2:133" ht="11.25" customHeight="1" x14ac:dyDescent="0.2">
      <c r="B38" s="663" t="s">
        <v>331</v>
      </c>
      <c r="C38" s="664"/>
      <c r="D38" s="664"/>
      <c r="E38" s="664"/>
      <c r="F38" s="664"/>
      <c r="G38" s="664"/>
      <c r="H38" s="664"/>
      <c r="I38" s="664"/>
      <c r="J38" s="664"/>
      <c r="K38" s="664"/>
      <c r="L38" s="664"/>
      <c r="M38" s="664"/>
      <c r="N38" s="664"/>
      <c r="O38" s="664"/>
      <c r="P38" s="664"/>
      <c r="Q38" s="665"/>
      <c r="R38" s="666">
        <v>616907</v>
      </c>
      <c r="S38" s="667"/>
      <c r="T38" s="667"/>
      <c r="U38" s="667"/>
      <c r="V38" s="667"/>
      <c r="W38" s="667"/>
      <c r="X38" s="667"/>
      <c r="Y38" s="668"/>
      <c r="Z38" s="669">
        <v>4.5999999999999996</v>
      </c>
      <c r="AA38" s="669"/>
      <c r="AB38" s="669"/>
      <c r="AC38" s="669"/>
      <c r="AD38" s="670" t="s">
        <v>127</v>
      </c>
      <c r="AE38" s="670"/>
      <c r="AF38" s="670"/>
      <c r="AG38" s="670"/>
      <c r="AH38" s="670"/>
      <c r="AI38" s="670"/>
      <c r="AJ38" s="670"/>
      <c r="AK38" s="670"/>
      <c r="AL38" s="671" t="s">
        <v>127</v>
      </c>
      <c r="AM38" s="672"/>
      <c r="AN38" s="672"/>
      <c r="AO38" s="673"/>
      <c r="AQ38" s="744" t="s">
        <v>332</v>
      </c>
      <c r="AR38" s="745"/>
      <c r="AS38" s="745"/>
      <c r="AT38" s="745"/>
      <c r="AU38" s="745"/>
      <c r="AV38" s="745"/>
      <c r="AW38" s="745"/>
      <c r="AX38" s="745"/>
      <c r="AY38" s="746"/>
      <c r="AZ38" s="666" t="s">
        <v>127</v>
      </c>
      <c r="BA38" s="667"/>
      <c r="BB38" s="667"/>
      <c r="BC38" s="667"/>
      <c r="BD38" s="706"/>
      <c r="BE38" s="706"/>
      <c r="BF38" s="724"/>
      <c r="BG38" s="681" t="s">
        <v>333</v>
      </c>
      <c r="BH38" s="682"/>
      <c r="BI38" s="682"/>
      <c r="BJ38" s="682"/>
      <c r="BK38" s="682"/>
      <c r="BL38" s="682"/>
      <c r="BM38" s="682"/>
      <c r="BN38" s="682"/>
      <c r="BO38" s="682"/>
      <c r="BP38" s="682"/>
      <c r="BQ38" s="682"/>
      <c r="BR38" s="682"/>
      <c r="BS38" s="682"/>
      <c r="BT38" s="682"/>
      <c r="BU38" s="683"/>
      <c r="BV38" s="666">
        <v>4728</v>
      </c>
      <c r="BW38" s="667"/>
      <c r="BX38" s="667"/>
      <c r="BY38" s="667"/>
      <c r="BZ38" s="667"/>
      <c r="CA38" s="667"/>
      <c r="CB38" s="676"/>
      <c r="CD38" s="681" t="s">
        <v>334</v>
      </c>
      <c r="CE38" s="682"/>
      <c r="CF38" s="682"/>
      <c r="CG38" s="682"/>
      <c r="CH38" s="682"/>
      <c r="CI38" s="682"/>
      <c r="CJ38" s="682"/>
      <c r="CK38" s="682"/>
      <c r="CL38" s="682"/>
      <c r="CM38" s="682"/>
      <c r="CN38" s="682"/>
      <c r="CO38" s="682"/>
      <c r="CP38" s="682"/>
      <c r="CQ38" s="683"/>
      <c r="CR38" s="666">
        <v>1146671</v>
      </c>
      <c r="CS38" s="667"/>
      <c r="CT38" s="667"/>
      <c r="CU38" s="667"/>
      <c r="CV38" s="667"/>
      <c r="CW38" s="667"/>
      <c r="CX38" s="667"/>
      <c r="CY38" s="668"/>
      <c r="CZ38" s="671">
        <v>9.1</v>
      </c>
      <c r="DA38" s="700"/>
      <c r="DB38" s="700"/>
      <c r="DC38" s="708"/>
      <c r="DD38" s="675">
        <v>946810</v>
      </c>
      <c r="DE38" s="667"/>
      <c r="DF38" s="667"/>
      <c r="DG38" s="667"/>
      <c r="DH38" s="667"/>
      <c r="DI38" s="667"/>
      <c r="DJ38" s="667"/>
      <c r="DK38" s="668"/>
      <c r="DL38" s="675">
        <v>911916</v>
      </c>
      <c r="DM38" s="667"/>
      <c r="DN38" s="667"/>
      <c r="DO38" s="667"/>
      <c r="DP38" s="667"/>
      <c r="DQ38" s="667"/>
      <c r="DR38" s="667"/>
      <c r="DS38" s="667"/>
      <c r="DT38" s="667"/>
      <c r="DU38" s="667"/>
      <c r="DV38" s="668"/>
      <c r="DW38" s="671">
        <v>11.8</v>
      </c>
      <c r="DX38" s="700"/>
      <c r="DY38" s="700"/>
      <c r="DZ38" s="700"/>
      <c r="EA38" s="700"/>
      <c r="EB38" s="700"/>
      <c r="EC38" s="701"/>
    </row>
    <row r="39" spans="2:133" ht="11.25" customHeight="1" x14ac:dyDescent="0.2">
      <c r="B39" s="663" t="s">
        <v>335</v>
      </c>
      <c r="C39" s="664"/>
      <c r="D39" s="664"/>
      <c r="E39" s="664"/>
      <c r="F39" s="664"/>
      <c r="G39" s="664"/>
      <c r="H39" s="664"/>
      <c r="I39" s="664"/>
      <c r="J39" s="664"/>
      <c r="K39" s="664"/>
      <c r="L39" s="664"/>
      <c r="M39" s="664"/>
      <c r="N39" s="664"/>
      <c r="O39" s="664"/>
      <c r="P39" s="664"/>
      <c r="Q39" s="665"/>
      <c r="R39" s="666">
        <v>101371</v>
      </c>
      <c r="S39" s="667"/>
      <c r="T39" s="667"/>
      <c r="U39" s="667"/>
      <c r="V39" s="667"/>
      <c r="W39" s="667"/>
      <c r="X39" s="667"/>
      <c r="Y39" s="668"/>
      <c r="Z39" s="669">
        <v>0.8</v>
      </c>
      <c r="AA39" s="669"/>
      <c r="AB39" s="669"/>
      <c r="AC39" s="669"/>
      <c r="AD39" s="670">
        <v>261</v>
      </c>
      <c r="AE39" s="670"/>
      <c r="AF39" s="670"/>
      <c r="AG39" s="670"/>
      <c r="AH39" s="670"/>
      <c r="AI39" s="670"/>
      <c r="AJ39" s="670"/>
      <c r="AK39" s="670"/>
      <c r="AL39" s="671">
        <v>0</v>
      </c>
      <c r="AM39" s="672"/>
      <c r="AN39" s="672"/>
      <c r="AO39" s="673"/>
      <c r="AQ39" s="744" t="s">
        <v>336</v>
      </c>
      <c r="AR39" s="745"/>
      <c r="AS39" s="745"/>
      <c r="AT39" s="745"/>
      <c r="AU39" s="745"/>
      <c r="AV39" s="745"/>
      <c r="AW39" s="745"/>
      <c r="AX39" s="745"/>
      <c r="AY39" s="746"/>
      <c r="AZ39" s="666" t="s">
        <v>127</v>
      </c>
      <c r="BA39" s="667"/>
      <c r="BB39" s="667"/>
      <c r="BC39" s="667"/>
      <c r="BD39" s="706"/>
      <c r="BE39" s="706"/>
      <c r="BF39" s="724"/>
      <c r="BG39" s="681" t="s">
        <v>337</v>
      </c>
      <c r="BH39" s="682"/>
      <c r="BI39" s="682"/>
      <c r="BJ39" s="682"/>
      <c r="BK39" s="682"/>
      <c r="BL39" s="682"/>
      <c r="BM39" s="682"/>
      <c r="BN39" s="682"/>
      <c r="BO39" s="682"/>
      <c r="BP39" s="682"/>
      <c r="BQ39" s="682"/>
      <c r="BR39" s="682"/>
      <c r="BS39" s="682"/>
      <c r="BT39" s="682"/>
      <c r="BU39" s="683"/>
      <c r="BV39" s="666">
        <v>7118</v>
      </c>
      <c r="BW39" s="667"/>
      <c r="BX39" s="667"/>
      <c r="BY39" s="667"/>
      <c r="BZ39" s="667"/>
      <c r="CA39" s="667"/>
      <c r="CB39" s="676"/>
      <c r="CD39" s="681" t="s">
        <v>338</v>
      </c>
      <c r="CE39" s="682"/>
      <c r="CF39" s="682"/>
      <c r="CG39" s="682"/>
      <c r="CH39" s="682"/>
      <c r="CI39" s="682"/>
      <c r="CJ39" s="682"/>
      <c r="CK39" s="682"/>
      <c r="CL39" s="682"/>
      <c r="CM39" s="682"/>
      <c r="CN39" s="682"/>
      <c r="CO39" s="682"/>
      <c r="CP39" s="682"/>
      <c r="CQ39" s="683"/>
      <c r="CR39" s="666">
        <v>1230130</v>
      </c>
      <c r="CS39" s="706"/>
      <c r="CT39" s="706"/>
      <c r="CU39" s="706"/>
      <c r="CV39" s="706"/>
      <c r="CW39" s="706"/>
      <c r="CX39" s="706"/>
      <c r="CY39" s="707"/>
      <c r="CZ39" s="671">
        <v>9.8000000000000007</v>
      </c>
      <c r="DA39" s="700"/>
      <c r="DB39" s="700"/>
      <c r="DC39" s="708"/>
      <c r="DD39" s="675">
        <v>1228198</v>
      </c>
      <c r="DE39" s="706"/>
      <c r="DF39" s="706"/>
      <c r="DG39" s="706"/>
      <c r="DH39" s="706"/>
      <c r="DI39" s="706"/>
      <c r="DJ39" s="706"/>
      <c r="DK39" s="707"/>
      <c r="DL39" s="675" t="s">
        <v>127</v>
      </c>
      <c r="DM39" s="706"/>
      <c r="DN39" s="706"/>
      <c r="DO39" s="706"/>
      <c r="DP39" s="706"/>
      <c r="DQ39" s="706"/>
      <c r="DR39" s="706"/>
      <c r="DS39" s="706"/>
      <c r="DT39" s="706"/>
      <c r="DU39" s="706"/>
      <c r="DV39" s="707"/>
      <c r="DW39" s="671" t="s">
        <v>127</v>
      </c>
      <c r="DX39" s="700"/>
      <c r="DY39" s="700"/>
      <c r="DZ39" s="700"/>
      <c r="EA39" s="700"/>
      <c r="EB39" s="700"/>
      <c r="EC39" s="701"/>
    </row>
    <row r="40" spans="2:133" ht="11.25" customHeight="1" x14ac:dyDescent="0.2">
      <c r="B40" s="663" t="s">
        <v>339</v>
      </c>
      <c r="C40" s="664"/>
      <c r="D40" s="664"/>
      <c r="E40" s="664"/>
      <c r="F40" s="664"/>
      <c r="G40" s="664"/>
      <c r="H40" s="664"/>
      <c r="I40" s="664"/>
      <c r="J40" s="664"/>
      <c r="K40" s="664"/>
      <c r="L40" s="664"/>
      <c r="M40" s="664"/>
      <c r="N40" s="664"/>
      <c r="O40" s="664"/>
      <c r="P40" s="664"/>
      <c r="Q40" s="665"/>
      <c r="R40" s="666">
        <v>1051600</v>
      </c>
      <c r="S40" s="667"/>
      <c r="T40" s="667"/>
      <c r="U40" s="667"/>
      <c r="V40" s="667"/>
      <c r="W40" s="667"/>
      <c r="X40" s="667"/>
      <c r="Y40" s="668"/>
      <c r="Z40" s="669">
        <v>7.9</v>
      </c>
      <c r="AA40" s="669"/>
      <c r="AB40" s="669"/>
      <c r="AC40" s="669"/>
      <c r="AD40" s="670" t="s">
        <v>127</v>
      </c>
      <c r="AE40" s="670"/>
      <c r="AF40" s="670"/>
      <c r="AG40" s="670"/>
      <c r="AH40" s="670"/>
      <c r="AI40" s="670"/>
      <c r="AJ40" s="670"/>
      <c r="AK40" s="670"/>
      <c r="AL40" s="671" t="s">
        <v>127</v>
      </c>
      <c r="AM40" s="672"/>
      <c r="AN40" s="672"/>
      <c r="AO40" s="673"/>
      <c r="AQ40" s="744" t="s">
        <v>340</v>
      </c>
      <c r="AR40" s="745"/>
      <c r="AS40" s="745"/>
      <c r="AT40" s="745"/>
      <c r="AU40" s="745"/>
      <c r="AV40" s="745"/>
      <c r="AW40" s="745"/>
      <c r="AX40" s="745"/>
      <c r="AY40" s="746"/>
      <c r="AZ40" s="666" t="s">
        <v>127</v>
      </c>
      <c r="BA40" s="667"/>
      <c r="BB40" s="667"/>
      <c r="BC40" s="667"/>
      <c r="BD40" s="706"/>
      <c r="BE40" s="706"/>
      <c r="BF40" s="724"/>
      <c r="BG40" s="747" t="s">
        <v>341</v>
      </c>
      <c r="BH40" s="748"/>
      <c r="BI40" s="748"/>
      <c r="BJ40" s="748"/>
      <c r="BK40" s="748"/>
      <c r="BL40" s="364"/>
      <c r="BM40" s="682" t="s">
        <v>342</v>
      </c>
      <c r="BN40" s="682"/>
      <c r="BO40" s="682"/>
      <c r="BP40" s="682"/>
      <c r="BQ40" s="682"/>
      <c r="BR40" s="682"/>
      <c r="BS40" s="682"/>
      <c r="BT40" s="682"/>
      <c r="BU40" s="683"/>
      <c r="BV40" s="666">
        <v>110</v>
      </c>
      <c r="BW40" s="667"/>
      <c r="BX40" s="667"/>
      <c r="BY40" s="667"/>
      <c r="BZ40" s="667"/>
      <c r="CA40" s="667"/>
      <c r="CB40" s="676"/>
      <c r="CD40" s="681" t="s">
        <v>343</v>
      </c>
      <c r="CE40" s="682"/>
      <c r="CF40" s="682"/>
      <c r="CG40" s="682"/>
      <c r="CH40" s="682"/>
      <c r="CI40" s="682"/>
      <c r="CJ40" s="682"/>
      <c r="CK40" s="682"/>
      <c r="CL40" s="682"/>
      <c r="CM40" s="682"/>
      <c r="CN40" s="682"/>
      <c r="CO40" s="682"/>
      <c r="CP40" s="682"/>
      <c r="CQ40" s="683"/>
      <c r="CR40" s="666">
        <v>27000</v>
      </c>
      <c r="CS40" s="667"/>
      <c r="CT40" s="667"/>
      <c r="CU40" s="667"/>
      <c r="CV40" s="667"/>
      <c r="CW40" s="667"/>
      <c r="CX40" s="667"/>
      <c r="CY40" s="668"/>
      <c r="CZ40" s="671">
        <v>0.2</v>
      </c>
      <c r="DA40" s="700"/>
      <c r="DB40" s="700"/>
      <c r="DC40" s="708"/>
      <c r="DD40" s="675" t="s">
        <v>127</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0"/>
      <c r="DY40" s="700"/>
      <c r="DZ40" s="700"/>
      <c r="EA40" s="700"/>
      <c r="EB40" s="700"/>
      <c r="EC40" s="701"/>
    </row>
    <row r="41" spans="2:133" ht="11.25" customHeight="1" x14ac:dyDescent="0.2">
      <c r="B41" s="663" t="s">
        <v>344</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345</v>
      </c>
      <c r="AR41" s="745"/>
      <c r="AS41" s="745"/>
      <c r="AT41" s="745"/>
      <c r="AU41" s="745"/>
      <c r="AV41" s="745"/>
      <c r="AW41" s="745"/>
      <c r="AX41" s="745"/>
      <c r="AY41" s="746"/>
      <c r="AZ41" s="666">
        <v>225866</v>
      </c>
      <c r="BA41" s="667"/>
      <c r="BB41" s="667"/>
      <c r="BC41" s="667"/>
      <c r="BD41" s="706"/>
      <c r="BE41" s="706"/>
      <c r="BF41" s="724"/>
      <c r="BG41" s="747"/>
      <c r="BH41" s="748"/>
      <c r="BI41" s="748"/>
      <c r="BJ41" s="748"/>
      <c r="BK41" s="748"/>
      <c r="BL41" s="364"/>
      <c r="BM41" s="682" t="s">
        <v>346</v>
      </c>
      <c r="BN41" s="682"/>
      <c r="BO41" s="682"/>
      <c r="BP41" s="682"/>
      <c r="BQ41" s="682"/>
      <c r="BR41" s="682"/>
      <c r="BS41" s="682"/>
      <c r="BT41" s="682"/>
      <c r="BU41" s="683"/>
      <c r="BV41" s="666" t="s">
        <v>127</v>
      </c>
      <c r="BW41" s="667"/>
      <c r="BX41" s="667"/>
      <c r="BY41" s="667"/>
      <c r="BZ41" s="667"/>
      <c r="CA41" s="667"/>
      <c r="CB41" s="676"/>
      <c r="CD41" s="681" t="s">
        <v>347</v>
      </c>
      <c r="CE41" s="682"/>
      <c r="CF41" s="682"/>
      <c r="CG41" s="682"/>
      <c r="CH41" s="682"/>
      <c r="CI41" s="682"/>
      <c r="CJ41" s="682"/>
      <c r="CK41" s="682"/>
      <c r="CL41" s="682"/>
      <c r="CM41" s="682"/>
      <c r="CN41" s="682"/>
      <c r="CO41" s="682"/>
      <c r="CP41" s="682"/>
      <c r="CQ41" s="683"/>
      <c r="CR41" s="666" t="s">
        <v>127</v>
      </c>
      <c r="CS41" s="706"/>
      <c r="CT41" s="706"/>
      <c r="CU41" s="706"/>
      <c r="CV41" s="706"/>
      <c r="CW41" s="706"/>
      <c r="CX41" s="706"/>
      <c r="CY41" s="707"/>
      <c r="CZ41" s="671" t="s">
        <v>127</v>
      </c>
      <c r="DA41" s="700"/>
      <c r="DB41" s="700"/>
      <c r="DC41" s="708"/>
      <c r="DD41" s="675" t="s">
        <v>127</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348</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1" t="s">
        <v>349</v>
      </c>
      <c r="AR42" s="752"/>
      <c r="AS42" s="752"/>
      <c r="AT42" s="752"/>
      <c r="AU42" s="752"/>
      <c r="AV42" s="752"/>
      <c r="AW42" s="752"/>
      <c r="AX42" s="752"/>
      <c r="AY42" s="753"/>
      <c r="AZ42" s="760">
        <v>920805</v>
      </c>
      <c r="BA42" s="761"/>
      <c r="BB42" s="761"/>
      <c r="BC42" s="761"/>
      <c r="BD42" s="737"/>
      <c r="BE42" s="737"/>
      <c r="BF42" s="739"/>
      <c r="BG42" s="749"/>
      <c r="BH42" s="750"/>
      <c r="BI42" s="750"/>
      <c r="BJ42" s="750"/>
      <c r="BK42" s="750"/>
      <c r="BL42" s="365"/>
      <c r="BM42" s="692" t="s">
        <v>350</v>
      </c>
      <c r="BN42" s="692"/>
      <c r="BO42" s="692"/>
      <c r="BP42" s="692"/>
      <c r="BQ42" s="692"/>
      <c r="BR42" s="692"/>
      <c r="BS42" s="692"/>
      <c r="BT42" s="692"/>
      <c r="BU42" s="693"/>
      <c r="BV42" s="760">
        <v>340</v>
      </c>
      <c r="BW42" s="761"/>
      <c r="BX42" s="761"/>
      <c r="BY42" s="761"/>
      <c r="BZ42" s="761"/>
      <c r="CA42" s="761"/>
      <c r="CB42" s="773"/>
      <c r="CD42" s="663" t="s">
        <v>351</v>
      </c>
      <c r="CE42" s="664"/>
      <c r="CF42" s="664"/>
      <c r="CG42" s="664"/>
      <c r="CH42" s="664"/>
      <c r="CI42" s="664"/>
      <c r="CJ42" s="664"/>
      <c r="CK42" s="664"/>
      <c r="CL42" s="664"/>
      <c r="CM42" s="664"/>
      <c r="CN42" s="664"/>
      <c r="CO42" s="664"/>
      <c r="CP42" s="664"/>
      <c r="CQ42" s="665"/>
      <c r="CR42" s="666">
        <v>1455870</v>
      </c>
      <c r="CS42" s="706"/>
      <c r="CT42" s="706"/>
      <c r="CU42" s="706"/>
      <c r="CV42" s="706"/>
      <c r="CW42" s="706"/>
      <c r="CX42" s="706"/>
      <c r="CY42" s="707"/>
      <c r="CZ42" s="671">
        <v>11.6</v>
      </c>
      <c r="DA42" s="700"/>
      <c r="DB42" s="700"/>
      <c r="DC42" s="708"/>
      <c r="DD42" s="675">
        <v>345487</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352</v>
      </c>
      <c r="C43" s="664"/>
      <c r="D43" s="664"/>
      <c r="E43" s="664"/>
      <c r="F43" s="664"/>
      <c r="G43" s="664"/>
      <c r="H43" s="664"/>
      <c r="I43" s="664"/>
      <c r="J43" s="664"/>
      <c r="K43" s="664"/>
      <c r="L43" s="664"/>
      <c r="M43" s="664"/>
      <c r="N43" s="664"/>
      <c r="O43" s="664"/>
      <c r="P43" s="664"/>
      <c r="Q43" s="665"/>
      <c r="R43" s="666">
        <v>570000</v>
      </c>
      <c r="S43" s="667"/>
      <c r="T43" s="667"/>
      <c r="U43" s="667"/>
      <c r="V43" s="667"/>
      <c r="W43" s="667"/>
      <c r="X43" s="667"/>
      <c r="Y43" s="668"/>
      <c r="Z43" s="669">
        <v>4.3</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353</v>
      </c>
      <c r="CE43" s="664"/>
      <c r="CF43" s="664"/>
      <c r="CG43" s="664"/>
      <c r="CH43" s="664"/>
      <c r="CI43" s="664"/>
      <c r="CJ43" s="664"/>
      <c r="CK43" s="664"/>
      <c r="CL43" s="664"/>
      <c r="CM43" s="664"/>
      <c r="CN43" s="664"/>
      <c r="CO43" s="664"/>
      <c r="CP43" s="664"/>
      <c r="CQ43" s="665"/>
      <c r="CR43" s="666">
        <v>26476</v>
      </c>
      <c r="CS43" s="706"/>
      <c r="CT43" s="706"/>
      <c r="CU43" s="706"/>
      <c r="CV43" s="706"/>
      <c r="CW43" s="706"/>
      <c r="CX43" s="706"/>
      <c r="CY43" s="707"/>
      <c r="CZ43" s="671">
        <v>0.2</v>
      </c>
      <c r="DA43" s="700"/>
      <c r="DB43" s="700"/>
      <c r="DC43" s="708"/>
      <c r="DD43" s="675">
        <v>26476</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0" t="s">
        <v>354</v>
      </c>
      <c r="C44" s="711"/>
      <c r="D44" s="711"/>
      <c r="E44" s="711"/>
      <c r="F44" s="711"/>
      <c r="G44" s="711"/>
      <c r="H44" s="711"/>
      <c r="I44" s="711"/>
      <c r="J44" s="711"/>
      <c r="K44" s="711"/>
      <c r="L44" s="711"/>
      <c r="M44" s="711"/>
      <c r="N44" s="711"/>
      <c r="O44" s="711"/>
      <c r="P44" s="711"/>
      <c r="Q44" s="712"/>
      <c r="R44" s="760">
        <v>13368498</v>
      </c>
      <c r="S44" s="761"/>
      <c r="T44" s="761"/>
      <c r="U44" s="761"/>
      <c r="V44" s="761"/>
      <c r="W44" s="761"/>
      <c r="X44" s="761"/>
      <c r="Y44" s="762"/>
      <c r="Z44" s="763">
        <v>100</v>
      </c>
      <c r="AA44" s="763"/>
      <c r="AB44" s="763"/>
      <c r="AC44" s="763"/>
      <c r="AD44" s="764">
        <v>7129257</v>
      </c>
      <c r="AE44" s="764"/>
      <c r="AF44" s="764"/>
      <c r="AG44" s="764"/>
      <c r="AH44" s="764"/>
      <c r="AI44" s="764"/>
      <c r="AJ44" s="764"/>
      <c r="AK44" s="764"/>
      <c r="AL44" s="765">
        <v>100</v>
      </c>
      <c r="AM44" s="738"/>
      <c r="AN44" s="738"/>
      <c r="AO44" s="766"/>
      <c r="CD44" s="767" t="s">
        <v>301</v>
      </c>
      <c r="CE44" s="768"/>
      <c r="CF44" s="663" t="s">
        <v>355</v>
      </c>
      <c r="CG44" s="664"/>
      <c r="CH44" s="664"/>
      <c r="CI44" s="664"/>
      <c r="CJ44" s="664"/>
      <c r="CK44" s="664"/>
      <c r="CL44" s="664"/>
      <c r="CM44" s="664"/>
      <c r="CN44" s="664"/>
      <c r="CO44" s="664"/>
      <c r="CP44" s="664"/>
      <c r="CQ44" s="665"/>
      <c r="CR44" s="666">
        <v>1455870</v>
      </c>
      <c r="CS44" s="667"/>
      <c r="CT44" s="667"/>
      <c r="CU44" s="667"/>
      <c r="CV44" s="667"/>
      <c r="CW44" s="667"/>
      <c r="CX44" s="667"/>
      <c r="CY44" s="668"/>
      <c r="CZ44" s="671">
        <v>11.6</v>
      </c>
      <c r="DA44" s="672"/>
      <c r="DB44" s="672"/>
      <c r="DC44" s="684"/>
      <c r="DD44" s="675">
        <v>345487</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356</v>
      </c>
      <c r="CG45" s="664"/>
      <c r="CH45" s="664"/>
      <c r="CI45" s="664"/>
      <c r="CJ45" s="664"/>
      <c r="CK45" s="664"/>
      <c r="CL45" s="664"/>
      <c r="CM45" s="664"/>
      <c r="CN45" s="664"/>
      <c r="CO45" s="664"/>
      <c r="CP45" s="664"/>
      <c r="CQ45" s="665"/>
      <c r="CR45" s="666">
        <v>1221077</v>
      </c>
      <c r="CS45" s="706"/>
      <c r="CT45" s="706"/>
      <c r="CU45" s="706"/>
      <c r="CV45" s="706"/>
      <c r="CW45" s="706"/>
      <c r="CX45" s="706"/>
      <c r="CY45" s="707"/>
      <c r="CZ45" s="671">
        <v>9.6999999999999993</v>
      </c>
      <c r="DA45" s="700"/>
      <c r="DB45" s="700"/>
      <c r="DC45" s="708"/>
      <c r="DD45" s="675">
        <v>220264</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358</v>
      </c>
      <c r="CG46" s="664"/>
      <c r="CH46" s="664"/>
      <c r="CI46" s="664"/>
      <c r="CJ46" s="664"/>
      <c r="CK46" s="664"/>
      <c r="CL46" s="664"/>
      <c r="CM46" s="664"/>
      <c r="CN46" s="664"/>
      <c r="CO46" s="664"/>
      <c r="CP46" s="664"/>
      <c r="CQ46" s="665"/>
      <c r="CR46" s="666">
        <v>234793</v>
      </c>
      <c r="CS46" s="667"/>
      <c r="CT46" s="667"/>
      <c r="CU46" s="667"/>
      <c r="CV46" s="667"/>
      <c r="CW46" s="667"/>
      <c r="CX46" s="667"/>
      <c r="CY46" s="668"/>
      <c r="CZ46" s="671">
        <v>1.9</v>
      </c>
      <c r="DA46" s="672"/>
      <c r="DB46" s="672"/>
      <c r="DC46" s="684"/>
      <c r="DD46" s="675">
        <v>125223</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359</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360</v>
      </c>
      <c r="CG47" s="664"/>
      <c r="CH47" s="664"/>
      <c r="CI47" s="664"/>
      <c r="CJ47" s="664"/>
      <c r="CK47" s="664"/>
      <c r="CL47" s="664"/>
      <c r="CM47" s="664"/>
      <c r="CN47" s="664"/>
      <c r="CO47" s="664"/>
      <c r="CP47" s="664"/>
      <c r="CQ47" s="665"/>
      <c r="CR47" s="666" t="s">
        <v>127</v>
      </c>
      <c r="CS47" s="706"/>
      <c r="CT47" s="706"/>
      <c r="CU47" s="706"/>
      <c r="CV47" s="706"/>
      <c r="CW47" s="706"/>
      <c r="CX47" s="706"/>
      <c r="CY47" s="707"/>
      <c r="CZ47" s="671" t="s">
        <v>127</v>
      </c>
      <c r="DA47" s="700"/>
      <c r="DB47" s="700"/>
      <c r="DC47" s="708"/>
      <c r="DD47" s="675" t="s">
        <v>127</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ht="10.8" x14ac:dyDescent="0.2">
      <c r="B48" s="784" t="s">
        <v>361</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362</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363</v>
      </c>
      <c r="CE49" s="711"/>
      <c r="CF49" s="711"/>
      <c r="CG49" s="711"/>
      <c r="CH49" s="711"/>
      <c r="CI49" s="711"/>
      <c r="CJ49" s="711"/>
      <c r="CK49" s="711"/>
      <c r="CL49" s="711"/>
      <c r="CM49" s="711"/>
      <c r="CN49" s="711"/>
      <c r="CO49" s="711"/>
      <c r="CP49" s="711"/>
      <c r="CQ49" s="712"/>
      <c r="CR49" s="760">
        <v>12544810</v>
      </c>
      <c r="CS49" s="737"/>
      <c r="CT49" s="737"/>
      <c r="CU49" s="737"/>
      <c r="CV49" s="737"/>
      <c r="CW49" s="737"/>
      <c r="CX49" s="737"/>
      <c r="CY49" s="774"/>
      <c r="CZ49" s="765">
        <v>100</v>
      </c>
      <c r="DA49" s="775"/>
      <c r="DB49" s="775"/>
      <c r="DC49" s="776"/>
      <c r="DD49" s="777">
        <v>8432759</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E4KDMx3k8qnYClfK2ebj7fgj49ibmG5q6Af57yM3Kr32DDyFzly1ZXlEyAwXq+99ra4B57zbIu3Rw9ZgzbgRXA==" saltValue="MRcL0ryoqSDs54XwDreUd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364</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365</v>
      </c>
      <c r="DK2" s="788"/>
      <c r="DL2" s="788"/>
      <c r="DM2" s="788"/>
      <c r="DN2" s="788"/>
      <c r="DO2" s="789"/>
      <c r="DP2" s="224"/>
      <c r="DQ2" s="787" t="s">
        <v>366</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367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368</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369</v>
      </c>
      <c r="B5" s="793"/>
      <c r="C5" s="793"/>
      <c r="D5" s="793"/>
      <c r="E5" s="793"/>
      <c r="F5" s="793"/>
      <c r="G5" s="793"/>
      <c r="H5" s="793"/>
      <c r="I5" s="793"/>
      <c r="J5" s="793"/>
      <c r="K5" s="793"/>
      <c r="L5" s="793"/>
      <c r="M5" s="793"/>
      <c r="N5" s="793"/>
      <c r="O5" s="793"/>
      <c r="P5" s="794"/>
      <c r="Q5" s="798" t="s">
        <v>370</v>
      </c>
      <c r="R5" s="799"/>
      <c r="S5" s="799"/>
      <c r="T5" s="799"/>
      <c r="U5" s="800"/>
      <c r="V5" s="798" t="s">
        <v>371</v>
      </c>
      <c r="W5" s="799"/>
      <c r="X5" s="799"/>
      <c r="Y5" s="799"/>
      <c r="Z5" s="800"/>
      <c r="AA5" s="798" t="s">
        <v>372</v>
      </c>
      <c r="AB5" s="799"/>
      <c r="AC5" s="799"/>
      <c r="AD5" s="799"/>
      <c r="AE5" s="799"/>
      <c r="AF5" s="804" t="s">
        <v>373</v>
      </c>
      <c r="AG5" s="799"/>
      <c r="AH5" s="799"/>
      <c r="AI5" s="799"/>
      <c r="AJ5" s="805"/>
      <c r="AK5" s="799" t="s">
        <v>374</v>
      </c>
      <c r="AL5" s="799"/>
      <c r="AM5" s="799"/>
      <c r="AN5" s="799"/>
      <c r="AO5" s="800"/>
      <c r="AP5" s="798" t="s">
        <v>375</v>
      </c>
      <c r="AQ5" s="799"/>
      <c r="AR5" s="799"/>
      <c r="AS5" s="799"/>
      <c r="AT5" s="800"/>
      <c r="AU5" s="798" t="s">
        <v>376</v>
      </c>
      <c r="AV5" s="799"/>
      <c r="AW5" s="799"/>
      <c r="AX5" s="799"/>
      <c r="AY5" s="805"/>
      <c r="AZ5" s="228"/>
      <c r="BA5" s="228"/>
      <c r="BB5" s="228"/>
      <c r="BC5" s="228"/>
      <c r="BD5" s="228"/>
      <c r="BE5" s="229"/>
      <c r="BF5" s="229"/>
      <c r="BG5" s="229"/>
      <c r="BH5" s="229"/>
      <c r="BI5" s="229"/>
      <c r="BJ5" s="229"/>
      <c r="BK5" s="229"/>
      <c r="BL5" s="229"/>
      <c r="BM5" s="229"/>
      <c r="BN5" s="229"/>
      <c r="BO5" s="229"/>
      <c r="BP5" s="229"/>
      <c r="BQ5" s="792" t="s">
        <v>377</v>
      </c>
      <c r="BR5" s="793"/>
      <c r="BS5" s="793"/>
      <c r="BT5" s="793"/>
      <c r="BU5" s="793"/>
      <c r="BV5" s="793"/>
      <c r="BW5" s="793"/>
      <c r="BX5" s="793"/>
      <c r="BY5" s="793"/>
      <c r="BZ5" s="793"/>
      <c r="CA5" s="793"/>
      <c r="CB5" s="793"/>
      <c r="CC5" s="793"/>
      <c r="CD5" s="793"/>
      <c r="CE5" s="793"/>
      <c r="CF5" s="793"/>
      <c r="CG5" s="794"/>
      <c r="CH5" s="798" t="s">
        <v>378</v>
      </c>
      <c r="CI5" s="799"/>
      <c r="CJ5" s="799"/>
      <c r="CK5" s="799"/>
      <c r="CL5" s="800"/>
      <c r="CM5" s="798" t="s">
        <v>379</v>
      </c>
      <c r="CN5" s="799"/>
      <c r="CO5" s="799"/>
      <c r="CP5" s="799"/>
      <c r="CQ5" s="800"/>
      <c r="CR5" s="798" t="s">
        <v>380</v>
      </c>
      <c r="CS5" s="799"/>
      <c r="CT5" s="799"/>
      <c r="CU5" s="799"/>
      <c r="CV5" s="800"/>
      <c r="CW5" s="798" t="s">
        <v>381</v>
      </c>
      <c r="CX5" s="799"/>
      <c r="CY5" s="799"/>
      <c r="CZ5" s="799"/>
      <c r="DA5" s="800"/>
      <c r="DB5" s="798" t="s">
        <v>382</v>
      </c>
      <c r="DC5" s="799"/>
      <c r="DD5" s="799"/>
      <c r="DE5" s="799"/>
      <c r="DF5" s="800"/>
      <c r="DG5" s="828" t="s">
        <v>383</v>
      </c>
      <c r="DH5" s="829"/>
      <c r="DI5" s="829"/>
      <c r="DJ5" s="829"/>
      <c r="DK5" s="830"/>
      <c r="DL5" s="828" t="s">
        <v>384</v>
      </c>
      <c r="DM5" s="829"/>
      <c r="DN5" s="829"/>
      <c r="DO5" s="829"/>
      <c r="DP5" s="830"/>
      <c r="DQ5" s="798" t="s">
        <v>385</v>
      </c>
      <c r="DR5" s="799"/>
      <c r="DS5" s="799"/>
      <c r="DT5" s="799"/>
      <c r="DU5" s="800"/>
      <c r="DV5" s="798" t="s">
        <v>376</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386</v>
      </c>
      <c r="C7" s="815"/>
      <c r="D7" s="815"/>
      <c r="E7" s="815"/>
      <c r="F7" s="815"/>
      <c r="G7" s="815"/>
      <c r="H7" s="815"/>
      <c r="I7" s="815"/>
      <c r="J7" s="815"/>
      <c r="K7" s="815"/>
      <c r="L7" s="815"/>
      <c r="M7" s="815"/>
      <c r="N7" s="815"/>
      <c r="O7" s="815"/>
      <c r="P7" s="816"/>
      <c r="Q7" s="817">
        <v>13368</v>
      </c>
      <c r="R7" s="818"/>
      <c r="S7" s="818"/>
      <c r="T7" s="818"/>
      <c r="U7" s="818"/>
      <c r="V7" s="818">
        <v>12544</v>
      </c>
      <c r="W7" s="818"/>
      <c r="X7" s="818"/>
      <c r="Y7" s="818"/>
      <c r="Z7" s="818"/>
      <c r="AA7" s="818">
        <v>824</v>
      </c>
      <c r="AB7" s="818"/>
      <c r="AC7" s="818"/>
      <c r="AD7" s="818"/>
      <c r="AE7" s="819"/>
      <c r="AF7" s="820">
        <v>796</v>
      </c>
      <c r="AG7" s="821"/>
      <c r="AH7" s="821"/>
      <c r="AI7" s="821"/>
      <c r="AJ7" s="822"/>
      <c r="AK7" s="823">
        <v>590</v>
      </c>
      <c r="AL7" s="824"/>
      <c r="AM7" s="824"/>
      <c r="AN7" s="824"/>
      <c r="AO7" s="824"/>
      <c r="AP7" s="824">
        <v>8534</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573</v>
      </c>
      <c r="BT7" s="812"/>
      <c r="BU7" s="812"/>
      <c r="BV7" s="812"/>
      <c r="BW7" s="812"/>
      <c r="BX7" s="812"/>
      <c r="BY7" s="812"/>
      <c r="BZ7" s="812"/>
      <c r="CA7" s="812"/>
      <c r="CB7" s="812"/>
      <c r="CC7" s="812"/>
      <c r="CD7" s="812"/>
      <c r="CE7" s="812"/>
      <c r="CF7" s="812"/>
      <c r="CG7" s="827"/>
      <c r="CH7" s="808">
        <v>0</v>
      </c>
      <c r="CI7" s="809"/>
      <c r="CJ7" s="809"/>
      <c r="CK7" s="809"/>
      <c r="CL7" s="810"/>
      <c r="CM7" s="808">
        <v>7</v>
      </c>
      <c r="CN7" s="809"/>
      <c r="CO7" s="809"/>
      <c r="CP7" s="809"/>
      <c r="CQ7" s="810"/>
      <c r="CR7" s="808">
        <v>5</v>
      </c>
      <c r="CS7" s="809"/>
      <c r="CT7" s="809"/>
      <c r="CU7" s="809"/>
      <c r="CV7" s="810"/>
      <c r="CW7" s="808" t="s">
        <v>568</v>
      </c>
      <c r="CX7" s="809"/>
      <c r="CY7" s="809"/>
      <c r="CZ7" s="809"/>
      <c r="DA7" s="810"/>
      <c r="DB7" s="808">
        <v>688</v>
      </c>
      <c r="DC7" s="809"/>
      <c r="DD7" s="809"/>
      <c r="DE7" s="809"/>
      <c r="DF7" s="810"/>
      <c r="DG7" s="808" t="s">
        <v>507</v>
      </c>
      <c r="DH7" s="809"/>
      <c r="DI7" s="809"/>
      <c r="DJ7" s="809"/>
      <c r="DK7" s="810"/>
      <c r="DL7" s="808" t="s">
        <v>507</v>
      </c>
      <c r="DM7" s="809"/>
      <c r="DN7" s="809"/>
      <c r="DO7" s="809"/>
      <c r="DP7" s="810"/>
      <c r="DQ7" s="808" t="s">
        <v>507</v>
      </c>
      <c r="DR7" s="809"/>
      <c r="DS7" s="809"/>
      <c r="DT7" s="809"/>
      <c r="DU7" s="810"/>
      <c r="DV7" s="811"/>
      <c r="DW7" s="812"/>
      <c r="DX7" s="812"/>
      <c r="DY7" s="812"/>
      <c r="DZ7" s="813"/>
      <c r="EA7" s="230"/>
    </row>
    <row r="8" spans="1:131" s="231" customFormat="1" ht="26.25" customHeight="1" x14ac:dyDescent="0.2">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574</v>
      </c>
      <c r="BT8" s="839"/>
      <c r="BU8" s="839"/>
      <c r="BV8" s="839"/>
      <c r="BW8" s="839"/>
      <c r="BX8" s="839"/>
      <c r="BY8" s="839"/>
      <c r="BZ8" s="839"/>
      <c r="CA8" s="839"/>
      <c r="CB8" s="839"/>
      <c r="CC8" s="839"/>
      <c r="CD8" s="839"/>
      <c r="CE8" s="839"/>
      <c r="CF8" s="839"/>
      <c r="CG8" s="840"/>
      <c r="CH8" s="841">
        <v>6</v>
      </c>
      <c r="CI8" s="842"/>
      <c r="CJ8" s="842"/>
      <c r="CK8" s="842"/>
      <c r="CL8" s="843"/>
      <c r="CM8" s="841">
        <v>1865</v>
      </c>
      <c r="CN8" s="842"/>
      <c r="CO8" s="842"/>
      <c r="CP8" s="842"/>
      <c r="CQ8" s="843"/>
      <c r="CR8" s="841" t="s">
        <v>568</v>
      </c>
      <c r="CS8" s="842"/>
      <c r="CT8" s="842"/>
      <c r="CU8" s="842"/>
      <c r="CV8" s="843"/>
      <c r="CW8" s="841" t="s">
        <v>507</v>
      </c>
      <c r="CX8" s="842"/>
      <c r="CY8" s="842"/>
      <c r="CZ8" s="842"/>
      <c r="DA8" s="843"/>
      <c r="DB8" s="841" t="s">
        <v>507</v>
      </c>
      <c r="DC8" s="842"/>
      <c r="DD8" s="842"/>
      <c r="DE8" s="842"/>
      <c r="DF8" s="843"/>
      <c r="DG8" s="841" t="s">
        <v>507</v>
      </c>
      <c r="DH8" s="842"/>
      <c r="DI8" s="842"/>
      <c r="DJ8" s="842"/>
      <c r="DK8" s="843"/>
      <c r="DL8" s="841" t="s">
        <v>507</v>
      </c>
      <c r="DM8" s="842"/>
      <c r="DN8" s="842"/>
      <c r="DO8" s="842"/>
      <c r="DP8" s="843"/>
      <c r="DQ8" s="841" t="s">
        <v>507</v>
      </c>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387</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388</v>
      </c>
      <c r="B23" s="854" t="s">
        <v>389</v>
      </c>
      <c r="C23" s="855"/>
      <c r="D23" s="855"/>
      <c r="E23" s="855"/>
      <c r="F23" s="855"/>
      <c r="G23" s="855"/>
      <c r="H23" s="855"/>
      <c r="I23" s="855"/>
      <c r="J23" s="855"/>
      <c r="K23" s="855"/>
      <c r="L23" s="855"/>
      <c r="M23" s="855"/>
      <c r="N23" s="855"/>
      <c r="O23" s="855"/>
      <c r="P23" s="856"/>
      <c r="Q23" s="857">
        <v>13368</v>
      </c>
      <c r="R23" s="858"/>
      <c r="S23" s="858"/>
      <c r="T23" s="858"/>
      <c r="U23" s="858"/>
      <c r="V23" s="858">
        <v>12544</v>
      </c>
      <c r="W23" s="858"/>
      <c r="X23" s="858"/>
      <c r="Y23" s="858"/>
      <c r="Z23" s="858"/>
      <c r="AA23" s="858">
        <v>824</v>
      </c>
      <c r="AB23" s="858"/>
      <c r="AC23" s="858"/>
      <c r="AD23" s="858"/>
      <c r="AE23" s="859"/>
      <c r="AF23" s="860">
        <v>796</v>
      </c>
      <c r="AG23" s="858"/>
      <c r="AH23" s="858"/>
      <c r="AI23" s="858"/>
      <c r="AJ23" s="861"/>
      <c r="AK23" s="862"/>
      <c r="AL23" s="863"/>
      <c r="AM23" s="863"/>
      <c r="AN23" s="863"/>
      <c r="AO23" s="863"/>
      <c r="AP23" s="858">
        <v>8534</v>
      </c>
      <c r="AQ23" s="858"/>
      <c r="AR23" s="858"/>
      <c r="AS23" s="858"/>
      <c r="AT23" s="858"/>
      <c r="AU23" s="874"/>
      <c r="AV23" s="874"/>
      <c r="AW23" s="874"/>
      <c r="AX23" s="874"/>
      <c r="AY23" s="875"/>
      <c r="AZ23" s="876" t="s">
        <v>127</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390</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391</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369</v>
      </c>
      <c r="B26" s="793"/>
      <c r="C26" s="793"/>
      <c r="D26" s="793"/>
      <c r="E26" s="793"/>
      <c r="F26" s="793"/>
      <c r="G26" s="793"/>
      <c r="H26" s="793"/>
      <c r="I26" s="793"/>
      <c r="J26" s="793"/>
      <c r="K26" s="793"/>
      <c r="L26" s="793"/>
      <c r="M26" s="793"/>
      <c r="N26" s="793"/>
      <c r="O26" s="793"/>
      <c r="P26" s="794"/>
      <c r="Q26" s="798" t="s">
        <v>392</v>
      </c>
      <c r="R26" s="799"/>
      <c r="S26" s="799"/>
      <c r="T26" s="799"/>
      <c r="U26" s="800"/>
      <c r="V26" s="798" t="s">
        <v>393</v>
      </c>
      <c r="W26" s="799"/>
      <c r="X26" s="799"/>
      <c r="Y26" s="799"/>
      <c r="Z26" s="800"/>
      <c r="AA26" s="798" t="s">
        <v>394</v>
      </c>
      <c r="AB26" s="799"/>
      <c r="AC26" s="799"/>
      <c r="AD26" s="799"/>
      <c r="AE26" s="799"/>
      <c r="AF26" s="879" t="s">
        <v>395</v>
      </c>
      <c r="AG26" s="880"/>
      <c r="AH26" s="880"/>
      <c r="AI26" s="880"/>
      <c r="AJ26" s="881"/>
      <c r="AK26" s="799" t="s">
        <v>396</v>
      </c>
      <c r="AL26" s="799"/>
      <c r="AM26" s="799"/>
      <c r="AN26" s="799"/>
      <c r="AO26" s="800"/>
      <c r="AP26" s="798" t="s">
        <v>397</v>
      </c>
      <c r="AQ26" s="799"/>
      <c r="AR26" s="799"/>
      <c r="AS26" s="799"/>
      <c r="AT26" s="800"/>
      <c r="AU26" s="798" t="s">
        <v>398</v>
      </c>
      <c r="AV26" s="799"/>
      <c r="AW26" s="799"/>
      <c r="AX26" s="799"/>
      <c r="AY26" s="800"/>
      <c r="AZ26" s="798" t="s">
        <v>399</v>
      </c>
      <c r="BA26" s="799"/>
      <c r="BB26" s="799"/>
      <c r="BC26" s="799"/>
      <c r="BD26" s="800"/>
      <c r="BE26" s="798" t="s">
        <v>376</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400</v>
      </c>
      <c r="C28" s="815"/>
      <c r="D28" s="815"/>
      <c r="E28" s="815"/>
      <c r="F28" s="815"/>
      <c r="G28" s="815"/>
      <c r="H28" s="815"/>
      <c r="I28" s="815"/>
      <c r="J28" s="815"/>
      <c r="K28" s="815"/>
      <c r="L28" s="815"/>
      <c r="M28" s="815"/>
      <c r="N28" s="815"/>
      <c r="O28" s="815"/>
      <c r="P28" s="816"/>
      <c r="Q28" s="887">
        <v>3583</v>
      </c>
      <c r="R28" s="888"/>
      <c r="S28" s="888"/>
      <c r="T28" s="888"/>
      <c r="U28" s="888"/>
      <c r="V28" s="888">
        <v>3522</v>
      </c>
      <c r="W28" s="888"/>
      <c r="X28" s="888"/>
      <c r="Y28" s="888"/>
      <c r="Z28" s="888"/>
      <c r="AA28" s="888">
        <v>61</v>
      </c>
      <c r="AB28" s="888"/>
      <c r="AC28" s="888"/>
      <c r="AD28" s="888"/>
      <c r="AE28" s="889"/>
      <c r="AF28" s="890">
        <v>61</v>
      </c>
      <c r="AG28" s="888"/>
      <c r="AH28" s="888"/>
      <c r="AI28" s="888"/>
      <c r="AJ28" s="891"/>
      <c r="AK28" s="892">
        <v>258</v>
      </c>
      <c r="AL28" s="893"/>
      <c r="AM28" s="893"/>
      <c r="AN28" s="893"/>
      <c r="AO28" s="893"/>
      <c r="AP28" s="893" t="s">
        <v>568</v>
      </c>
      <c r="AQ28" s="893"/>
      <c r="AR28" s="893"/>
      <c r="AS28" s="893"/>
      <c r="AT28" s="893"/>
      <c r="AU28" s="893" t="s">
        <v>568</v>
      </c>
      <c r="AV28" s="893"/>
      <c r="AW28" s="893"/>
      <c r="AX28" s="893"/>
      <c r="AY28" s="893"/>
      <c r="AZ28" s="894" t="s">
        <v>568</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401</v>
      </c>
      <c r="C29" s="846"/>
      <c r="D29" s="846"/>
      <c r="E29" s="846"/>
      <c r="F29" s="846"/>
      <c r="G29" s="846"/>
      <c r="H29" s="846"/>
      <c r="I29" s="846"/>
      <c r="J29" s="846"/>
      <c r="K29" s="846"/>
      <c r="L29" s="846"/>
      <c r="M29" s="846"/>
      <c r="N29" s="846"/>
      <c r="O29" s="846"/>
      <c r="P29" s="847"/>
      <c r="Q29" s="848">
        <v>3310</v>
      </c>
      <c r="R29" s="849"/>
      <c r="S29" s="849"/>
      <c r="T29" s="849"/>
      <c r="U29" s="849"/>
      <c r="V29" s="849">
        <v>3106</v>
      </c>
      <c r="W29" s="849"/>
      <c r="X29" s="849"/>
      <c r="Y29" s="849"/>
      <c r="Z29" s="849"/>
      <c r="AA29" s="849">
        <v>203</v>
      </c>
      <c r="AB29" s="849"/>
      <c r="AC29" s="849"/>
      <c r="AD29" s="849"/>
      <c r="AE29" s="850"/>
      <c r="AF29" s="851">
        <v>203</v>
      </c>
      <c r="AG29" s="852"/>
      <c r="AH29" s="852"/>
      <c r="AI29" s="852"/>
      <c r="AJ29" s="853"/>
      <c r="AK29" s="899">
        <v>578</v>
      </c>
      <c r="AL29" s="895"/>
      <c r="AM29" s="895"/>
      <c r="AN29" s="895"/>
      <c r="AO29" s="895"/>
      <c r="AP29" s="895" t="s">
        <v>568</v>
      </c>
      <c r="AQ29" s="895"/>
      <c r="AR29" s="895"/>
      <c r="AS29" s="895"/>
      <c r="AT29" s="895"/>
      <c r="AU29" s="895" t="s">
        <v>568</v>
      </c>
      <c r="AV29" s="895"/>
      <c r="AW29" s="895"/>
      <c r="AX29" s="895"/>
      <c r="AY29" s="895"/>
      <c r="AZ29" s="896" t="s">
        <v>568</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402</v>
      </c>
      <c r="C30" s="846"/>
      <c r="D30" s="846"/>
      <c r="E30" s="846"/>
      <c r="F30" s="846"/>
      <c r="G30" s="846"/>
      <c r="H30" s="846"/>
      <c r="I30" s="846"/>
      <c r="J30" s="846"/>
      <c r="K30" s="846"/>
      <c r="L30" s="846"/>
      <c r="M30" s="846"/>
      <c r="N30" s="846"/>
      <c r="O30" s="846"/>
      <c r="P30" s="847"/>
      <c r="Q30" s="848">
        <v>1030</v>
      </c>
      <c r="R30" s="849"/>
      <c r="S30" s="849"/>
      <c r="T30" s="849"/>
      <c r="U30" s="849"/>
      <c r="V30" s="849">
        <v>1017</v>
      </c>
      <c r="W30" s="849"/>
      <c r="X30" s="849"/>
      <c r="Y30" s="849"/>
      <c r="Z30" s="849"/>
      <c r="AA30" s="849">
        <v>12</v>
      </c>
      <c r="AB30" s="849"/>
      <c r="AC30" s="849"/>
      <c r="AD30" s="849"/>
      <c r="AE30" s="850"/>
      <c r="AF30" s="851">
        <v>12</v>
      </c>
      <c r="AG30" s="852"/>
      <c r="AH30" s="852"/>
      <c r="AI30" s="852"/>
      <c r="AJ30" s="853"/>
      <c r="AK30" s="899">
        <v>421</v>
      </c>
      <c r="AL30" s="895"/>
      <c r="AM30" s="895"/>
      <c r="AN30" s="895"/>
      <c r="AO30" s="895"/>
      <c r="AP30" s="895" t="s">
        <v>568</v>
      </c>
      <c r="AQ30" s="895"/>
      <c r="AR30" s="895"/>
      <c r="AS30" s="895"/>
      <c r="AT30" s="895"/>
      <c r="AU30" s="895" t="s">
        <v>568</v>
      </c>
      <c r="AV30" s="895"/>
      <c r="AW30" s="895"/>
      <c r="AX30" s="895"/>
      <c r="AY30" s="895"/>
      <c r="AZ30" s="896" t="s">
        <v>568</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403</v>
      </c>
      <c r="C31" s="846"/>
      <c r="D31" s="846"/>
      <c r="E31" s="846"/>
      <c r="F31" s="846"/>
      <c r="G31" s="846"/>
      <c r="H31" s="846"/>
      <c r="I31" s="846"/>
      <c r="J31" s="846"/>
      <c r="K31" s="846"/>
      <c r="L31" s="846"/>
      <c r="M31" s="846"/>
      <c r="N31" s="846"/>
      <c r="O31" s="846"/>
      <c r="P31" s="847"/>
      <c r="Q31" s="848">
        <v>915</v>
      </c>
      <c r="R31" s="849"/>
      <c r="S31" s="849"/>
      <c r="T31" s="849"/>
      <c r="U31" s="849"/>
      <c r="V31" s="849">
        <v>881</v>
      </c>
      <c r="W31" s="849"/>
      <c r="X31" s="849"/>
      <c r="Y31" s="849"/>
      <c r="Z31" s="849"/>
      <c r="AA31" s="849">
        <v>34</v>
      </c>
      <c r="AB31" s="849"/>
      <c r="AC31" s="849"/>
      <c r="AD31" s="849"/>
      <c r="AE31" s="850"/>
      <c r="AF31" s="851">
        <v>162</v>
      </c>
      <c r="AG31" s="852"/>
      <c r="AH31" s="852"/>
      <c r="AI31" s="852"/>
      <c r="AJ31" s="853"/>
      <c r="AK31" s="899">
        <v>587</v>
      </c>
      <c r="AL31" s="895"/>
      <c r="AM31" s="895"/>
      <c r="AN31" s="895"/>
      <c r="AO31" s="895"/>
      <c r="AP31" s="895">
        <v>9692</v>
      </c>
      <c r="AQ31" s="895"/>
      <c r="AR31" s="895"/>
      <c r="AS31" s="895"/>
      <c r="AT31" s="895"/>
      <c r="AU31" s="895">
        <v>7211</v>
      </c>
      <c r="AV31" s="895"/>
      <c r="AW31" s="895"/>
      <c r="AX31" s="895"/>
      <c r="AY31" s="895"/>
      <c r="AZ31" s="896" t="s">
        <v>568</v>
      </c>
      <c r="BA31" s="896"/>
      <c r="BB31" s="896"/>
      <c r="BC31" s="896"/>
      <c r="BD31" s="896"/>
      <c r="BE31" s="897" t="s">
        <v>404</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899"/>
      <c r="AL32" s="895"/>
      <c r="AM32" s="895"/>
      <c r="AN32" s="895"/>
      <c r="AO32" s="895"/>
      <c r="AP32" s="895"/>
      <c r="AQ32" s="895"/>
      <c r="AR32" s="895"/>
      <c r="AS32" s="895"/>
      <c r="AT32" s="895"/>
      <c r="AU32" s="895"/>
      <c r="AV32" s="895"/>
      <c r="AW32" s="895"/>
      <c r="AX32" s="895"/>
      <c r="AY32" s="895"/>
      <c r="AZ32" s="896"/>
      <c r="BA32" s="896"/>
      <c r="BB32" s="896"/>
      <c r="BC32" s="896"/>
      <c r="BD32" s="896"/>
      <c r="BE32" s="897"/>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405</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388</v>
      </c>
      <c r="B63" s="854" t="s">
        <v>406</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438</v>
      </c>
      <c r="AG63" s="909"/>
      <c r="AH63" s="909"/>
      <c r="AI63" s="909"/>
      <c r="AJ63" s="910"/>
      <c r="AK63" s="911"/>
      <c r="AL63" s="906"/>
      <c r="AM63" s="906"/>
      <c r="AN63" s="906"/>
      <c r="AO63" s="906"/>
      <c r="AP63" s="909">
        <v>9692</v>
      </c>
      <c r="AQ63" s="909"/>
      <c r="AR63" s="909"/>
      <c r="AS63" s="909"/>
      <c r="AT63" s="909"/>
      <c r="AU63" s="909">
        <v>7211</v>
      </c>
      <c r="AV63" s="909"/>
      <c r="AW63" s="909"/>
      <c r="AX63" s="909"/>
      <c r="AY63" s="909"/>
      <c r="AZ63" s="913"/>
      <c r="BA63" s="913"/>
      <c r="BB63" s="913"/>
      <c r="BC63" s="913"/>
      <c r="BD63" s="913"/>
      <c r="BE63" s="914"/>
      <c r="BF63" s="914"/>
      <c r="BG63" s="914"/>
      <c r="BH63" s="914"/>
      <c r="BI63" s="915"/>
      <c r="BJ63" s="916" t="s">
        <v>127</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407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408</v>
      </c>
      <c r="B66" s="793"/>
      <c r="C66" s="793"/>
      <c r="D66" s="793"/>
      <c r="E66" s="793"/>
      <c r="F66" s="793"/>
      <c r="G66" s="793"/>
      <c r="H66" s="793"/>
      <c r="I66" s="793"/>
      <c r="J66" s="793"/>
      <c r="K66" s="793"/>
      <c r="L66" s="793"/>
      <c r="M66" s="793"/>
      <c r="N66" s="793"/>
      <c r="O66" s="793"/>
      <c r="P66" s="794"/>
      <c r="Q66" s="798" t="s">
        <v>409</v>
      </c>
      <c r="R66" s="799"/>
      <c r="S66" s="799"/>
      <c r="T66" s="799"/>
      <c r="U66" s="800"/>
      <c r="V66" s="798" t="s">
        <v>410</v>
      </c>
      <c r="W66" s="799"/>
      <c r="X66" s="799"/>
      <c r="Y66" s="799"/>
      <c r="Z66" s="800"/>
      <c r="AA66" s="798" t="s">
        <v>394</v>
      </c>
      <c r="AB66" s="799"/>
      <c r="AC66" s="799"/>
      <c r="AD66" s="799"/>
      <c r="AE66" s="800"/>
      <c r="AF66" s="919" t="s">
        <v>411</v>
      </c>
      <c r="AG66" s="880"/>
      <c r="AH66" s="880"/>
      <c r="AI66" s="880"/>
      <c r="AJ66" s="920"/>
      <c r="AK66" s="798" t="s">
        <v>412</v>
      </c>
      <c r="AL66" s="793"/>
      <c r="AM66" s="793"/>
      <c r="AN66" s="793"/>
      <c r="AO66" s="794"/>
      <c r="AP66" s="798" t="s">
        <v>397</v>
      </c>
      <c r="AQ66" s="799"/>
      <c r="AR66" s="799"/>
      <c r="AS66" s="799"/>
      <c r="AT66" s="800"/>
      <c r="AU66" s="798" t="s">
        <v>413</v>
      </c>
      <c r="AV66" s="799"/>
      <c r="AW66" s="799"/>
      <c r="AX66" s="799"/>
      <c r="AY66" s="800"/>
      <c r="AZ66" s="798" t="s">
        <v>376</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569</v>
      </c>
      <c r="C68" s="935"/>
      <c r="D68" s="935"/>
      <c r="E68" s="935"/>
      <c r="F68" s="935"/>
      <c r="G68" s="935"/>
      <c r="H68" s="935"/>
      <c r="I68" s="935"/>
      <c r="J68" s="935"/>
      <c r="K68" s="935"/>
      <c r="L68" s="935"/>
      <c r="M68" s="935"/>
      <c r="N68" s="935"/>
      <c r="O68" s="935"/>
      <c r="P68" s="936"/>
      <c r="Q68" s="937">
        <v>3318</v>
      </c>
      <c r="R68" s="931"/>
      <c r="S68" s="931"/>
      <c r="T68" s="931"/>
      <c r="U68" s="931"/>
      <c r="V68" s="931">
        <v>3213</v>
      </c>
      <c r="W68" s="931"/>
      <c r="X68" s="931"/>
      <c r="Y68" s="931"/>
      <c r="Z68" s="931"/>
      <c r="AA68" s="931">
        <v>106</v>
      </c>
      <c r="AB68" s="931"/>
      <c r="AC68" s="931"/>
      <c r="AD68" s="931"/>
      <c r="AE68" s="931"/>
      <c r="AF68" s="931">
        <v>106</v>
      </c>
      <c r="AG68" s="931"/>
      <c r="AH68" s="931"/>
      <c r="AI68" s="931"/>
      <c r="AJ68" s="931"/>
      <c r="AK68" s="931" t="s">
        <v>568</v>
      </c>
      <c r="AL68" s="931"/>
      <c r="AM68" s="931"/>
      <c r="AN68" s="931"/>
      <c r="AO68" s="931"/>
      <c r="AP68" s="931" t="s">
        <v>568</v>
      </c>
      <c r="AQ68" s="931"/>
      <c r="AR68" s="931"/>
      <c r="AS68" s="931"/>
      <c r="AT68" s="931"/>
      <c r="AU68" s="931" t="s">
        <v>568</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570</v>
      </c>
      <c r="C69" s="939"/>
      <c r="D69" s="939"/>
      <c r="E69" s="939"/>
      <c r="F69" s="939"/>
      <c r="G69" s="939"/>
      <c r="H69" s="939"/>
      <c r="I69" s="939"/>
      <c r="J69" s="939"/>
      <c r="K69" s="939"/>
      <c r="L69" s="939"/>
      <c r="M69" s="939"/>
      <c r="N69" s="939"/>
      <c r="O69" s="939"/>
      <c r="P69" s="940"/>
      <c r="Q69" s="941">
        <v>4336</v>
      </c>
      <c r="R69" s="895"/>
      <c r="S69" s="895"/>
      <c r="T69" s="895"/>
      <c r="U69" s="895"/>
      <c r="V69" s="895">
        <v>3735</v>
      </c>
      <c r="W69" s="895"/>
      <c r="X69" s="895"/>
      <c r="Y69" s="895"/>
      <c r="Z69" s="895"/>
      <c r="AA69" s="895">
        <v>602</v>
      </c>
      <c r="AB69" s="895"/>
      <c r="AC69" s="895"/>
      <c r="AD69" s="895"/>
      <c r="AE69" s="895"/>
      <c r="AF69" s="895">
        <v>602</v>
      </c>
      <c r="AG69" s="895"/>
      <c r="AH69" s="895"/>
      <c r="AI69" s="895"/>
      <c r="AJ69" s="895"/>
      <c r="AK69" s="895" t="s">
        <v>568</v>
      </c>
      <c r="AL69" s="895"/>
      <c r="AM69" s="895"/>
      <c r="AN69" s="895"/>
      <c r="AO69" s="895"/>
      <c r="AP69" s="895" t="s">
        <v>568</v>
      </c>
      <c r="AQ69" s="895"/>
      <c r="AR69" s="895"/>
      <c r="AS69" s="895"/>
      <c r="AT69" s="895"/>
      <c r="AU69" s="895" t="s">
        <v>568</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571</v>
      </c>
      <c r="C70" s="939"/>
      <c r="D70" s="939"/>
      <c r="E70" s="939"/>
      <c r="F70" s="939"/>
      <c r="G70" s="939"/>
      <c r="H70" s="939"/>
      <c r="I70" s="939"/>
      <c r="J70" s="939"/>
      <c r="K70" s="939"/>
      <c r="L70" s="939"/>
      <c r="M70" s="939"/>
      <c r="N70" s="939"/>
      <c r="O70" s="939"/>
      <c r="P70" s="940"/>
      <c r="Q70" s="941">
        <v>1008372</v>
      </c>
      <c r="R70" s="895"/>
      <c r="S70" s="895"/>
      <c r="T70" s="895"/>
      <c r="U70" s="895"/>
      <c r="V70" s="895">
        <v>987256</v>
      </c>
      <c r="W70" s="895"/>
      <c r="X70" s="895"/>
      <c r="Y70" s="895"/>
      <c r="Z70" s="895"/>
      <c r="AA70" s="895">
        <v>21116</v>
      </c>
      <c r="AB70" s="895"/>
      <c r="AC70" s="895"/>
      <c r="AD70" s="895"/>
      <c r="AE70" s="895"/>
      <c r="AF70" s="895">
        <v>21116</v>
      </c>
      <c r="AG70" s="895"/>
      <c r="AH70" s="895"/>
      <c r="AI70" s="895"/>
      <c r="AJ70" s="895"/>
      <c r="AK70" s="895">
        <v>4210</v>
      </c>
      <c r="AL70" s="895"/>
      <c r="AM70" s="895"/>
      <c r="AN70" s="895"/>
      <c r="AO70" s="895"/>
      <c r="AP70" s="895" t="s">
        <v>568</v>
      </c>
      <c r="AQ70" s="895"/>
      <c r="AR70" s="895"/>
      <c r="AS70" s="895"/>
      <c r="AT70" s="895"/>
      <c r="AU70" s="895" t="s">
        <v>568</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572</v>
      </c>
      <c r="C71" s="939"/>
      <c r="D71" s="939"/>
      <c r="E71" s="939"/>
      <c r="F71" s="939"/>
      <c r="G71" s="939"/>
      <c r="H71" s="939"/>
      <c r="I71" s="939"/>
      <c r="J71" s="939"/>
      <c r="K71" s="939"/>
      <c r="L71" s="939"/>
      <c r="M71" s="939"/>
      <c r="N71" s="939"/>
      <c r="O71" s="939"/>
      <c r="P71" s="940"/>
      <c r="Q71" s="941">
        <v>1125</v>
      </c>
      <c r="R71" s="895"/>
      <c r="S71" s="895"/>
      <c r="T71" s="895"/>
      <c r="U71" s="895"/>
      <c r="V71" s="895">
        <v>1093</v>
      </c>
      <c r="W71" s="895"/>
      <c r="X71" s="895"/>
      <c r="Y71" s="895"/>
      <c r="Z71" s="895"/>
      <c r="AA71" s="895">
        <v>32</v>
      </c>
      <c r="AB71" s="895"/>
      <c r="AC71" s="895"/>
      <c r="AD71" s="895"/>
      <c r="AE71" s="895"/>
      <c r="AF71" s="895">
        <v>32</v>
      </c>
      <c r="AG71" s="895"/>
      <c r="AH71" s="895"/>
      <c r="AI71" s="895"/>
      <c r="AJ71" s="895"/>
      <c r="AK71" s="895" t="s">
        <v>507</v>
      </c>
      <c r="AL71" s="895"/>
      <c r="AM71" s="895"/>
      <c r="AN71" s="895"/>
      <c r="AO71" s="895"/>
      <c r="AP71" s="895" t="s">
        <v>507</v>
      </c>
      <c r="AQ71" s="895"/>
      <c r="AR71" s="895"/>
      <c r="AS71" s="895"/>
      <c r="AT71" s="895"/>
      <c r="AU71" s="895" t="s">
        <v>507</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388</v>
      </c>
      <c r="B88" s="854" t="s">
        <v>414</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21856</v>
      </c>
      <c r="AG88" s="909"/>
      <c r="AH88" s="909"/>
      <c r="AI88" s="909"/>
      <c r="AJ88" s="909"/>
      <c r="AK88" s="906"/>
      <c r="AL88" s="906"/>
      <c r="AM88" s="906"/>
      <c r="AN88" s="906"/>
      <c r="AO88" s="906"/>
      <c r="AP88" s="909" t="s">
        <v>568</v>
      </c>
      <c r="AQ88" s="909"/>
      <c r="AR88" s="909"/>
      <c r="AS88" s="909"/>
      <c r="AT88" s="909"/>
      <c r="AU88" s="909" t="s">
        <v>568</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54" t="s">
        <v>415</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5</v>
      </c>
      <c r="CS102" s="917"/>
      <c r="CT102" s="917"/>
      <c r="CU102" s="917"/>
      <c r="CV102" s="956"/>
      <c r="CW102" s="955" t="s">
        <v>580</v>
      </c>
      <c r="CX102" s="917"/>
      <c r="CY102" s="917"/>
      <c r="CZ102" s="917"/>
      <c r="DA102" s="956"/>
      <c r="DB102" s="955">
        <v>688</v>
      </c>
      <c r="DC102" s="917"/>
      <c r="DD102" s="917"/>
      <c r="DE102" s="917"/>
      <c r="DF102" s="956"/>
      <c r="DG102" s="955" t="s">
        <v>580</v>
      </c>
      <c r="DH102" s="917"/>
      <c r="DI102" s="917"/>
      <c r="DJ102" s="917"/>
      <c r="DK102" s="956"/>
      <c r="DL102" s="955" t="s">
        <v>580</v>
      </c>
      <c r="DM102" s="917"/>
      <c r="DN102" s="917"/>
      <c r="DO102" s="917"/>
      <c r="DP102" s="956"/>
      <c r="DQ102" s="955" t="s">
        <v>580</v>
      </c>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416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417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418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420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422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423</v>
      </c>
      <c r="AB109" s="958"/>
      <c r="AC109" s="958"/>
      <c r="AD109" s="958"/>
      <c r="AE109" s="959"/>
      <c r="AF109" s="957" t="s">
        <v>424</v>
      </c>
      <c r="AG109" s="958"/>
      <c r="AH109" s="958"/>
      <c r="AI109" s="958"/>
      <c r="AJ109" s="959"/>
      <c r="AK109" s="957" t="s">
        <v>303</v>
      </c>
      <c r="AL109" s="958"/>
      <c r="AM109" s="958"/>
      <c r="AN109" s="958"/>
      <c r="AO109" s="959"/>
      <c r="AP109" s="957" t="s">
        <v>425</v>
      </c>
      <c r="AQ109" s="958"/>
      <c r="AR109" s="958"/>
      <c r="AS109" s="958"/>
      <c r="AT109" s="960"/>
      <c r="AU109" s="977" t="s">
        <v>422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423</v>
      </c>
      <c r="BR109" s="958"/>
      <c r="BS109" s="958"/>
      <c r="BT109" s="958"/>
      <c r="BU109" s="959"/>
      <c r="BV109" s="957" t="s">
        <v>424</v>
      </c>
      <c r="BW109" s="958"/>
      <c r="BX109" s="958"/>
      <c r="BY109" s="958"/>
      <c r="BZ109" s="959"/>
      <c r="CA109" s="957" t="s">
        <v>303</v>
      </c>
      <c r="CB109" s="958"/>
      <c r="CC109" s="958"/>
      <c r="CD109" s="958"/>
      <c r="CE109" s="959"/>
      <c r="CF109" s="978" t="s">
        <v>425</v>
      </c>
      <c r="CG109" s="978"/>
      <c r="CH109" s="978"/>
      <c r="CI109" s="978"/>
      <c r="CJ109" s="978"/>
      <c r="CK109" s="957" t="s">
        <v>426</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423</v>
      </c>
      <c r="DH109" s="958"/>
      <c r="DI109" s="958"/>
      <c r="DJ109" s="958"/>
      <c r="DK109" s="959"/>
      <c r="DL109" s="957" t="s">
        <v>424</v>
      </c>
      <c r="DM109" s="958"/>
      <c r="DN109" s="958"/>
      <c r="DO109" s="958"/>
      <c r="DP109" s="959"/>
      <c r="DQ109" s="957" t="s">
        <v>303</v>
      </c>
      <c r="DR109" s="958"/>
      <c r="DS109" s="958"/>
      <c r="DT109" s="958"/>
      <c r="DU109" s="959"/>
      <c r="DV109" s="957" t="s">
        <v>425</v>
      </c>
      <c r="DW109" s="958"/>
      <c r="DX109" s="958"/>
      <c r="DY109" s="958"/>
      <c r="DZ109" s="960"/>
    </row>
    <row r="110" spans="1:131" s="226" customFormat="1" ht="26.25" customHeight="1" x14ac:dyDescent="0.2">
      <c r="A110" s="961" t="s">
        <v>427</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637715</v>
      </c>
      <c r="AB110" s="965"/>
      <c r="AC110" s="965"/>
      <c r="AD110" s="965"/>
      <c r="AE110" s="966"/>
      <c r="AF110" s="967">
        <v>653922</v>
      </c>
      <c r="AG110" s="965"/>
      <c r="AH110" s="965"/>
      <c r="AI110" s="965"/>
      <c r="AJ110" s="966"/>
      <c r="AK110" s="967">
        <v>732923</v>
      </c>
      <c r="AL110" s="965"/>
      <c r="AM110" s="965"/>
      <c r="AN110" s="965"/>
      <c r="AO110" s="966"/>
      <c r="AP110" s="968">
        <v>10.9</v>
      </c>
      <c r="AQ110" s="969"/>
      <c r="AR110" s="969"/>
      <c r="AS110" s="969"/>
      <c r="AT110" s="970"/>
      <c r="AU110" s="971" t="s">
        <v>73</v>
      </c>
      <c r="AV110" s="972"/>
      <c r="AW110" s="972"/>
      <c r="AX110" s="972"/>
      <c r="AY110" s="972"/>
      <c r="AZ110" s="994" t="s">
        <v>428</v>
      </c>
      <c r="BA110" s="962"/>
      <c r="BB110" s="962"/>
      <c r="BC110" s="962"/>
      <c r="BD110" s="962"/>
      <c r="BE110" s="962"/>
      <c r="BF110" s="962"/>
      <c r="BG110" s="962"/>
      <c r="BH110" s="962"/>
      <c r="BI110" s="962"/>
      <c r="BJ110" s="962"/>
      <c r="BK110" s="962"/>
      <c r="BL110" s="962"/>
      <c r="BM110" s="962"/>
      <c r="BN110" s="962"/>
      <c r="BO110" s="962"/>
      <c r="BP110" s="963"/>
      <c r="BQ110" s="995">
        <v>8263851</v>
      </c>
      <c r="BR110" s="996"/>
      <c r="BS110" s="996"/>
      <c r="BT110" s="996"/>
      <c r="BU110" s="996"/>
      <c r="BV110" s="996">
        <v>8191361</v>
      </c>
      <c r="BW110" s="996"/>
      <c r="BX110" s="996"/>
      <c r="BY110" s="996"/>
      <c r="BZ110" s="996"/>
      <c r="CA110" s="996">
        <v>8533993</v>
      </c>
      <c r="CB110" s="996"/>
      <c r="CC110" s="996"/>
      <c r="CD110" s="996"/>
      <c r="CE110" s="996"/>
      <c r="CF110" s="1009">
        <v>126.9</v>
      </c>
      <c r="CG110" s="1010"/>
      <c r="CH110" s="1010"/>
      <c r="CI110" s="1010"/>
      <c r="CJ110" s="1010"/>
      <c r="CK110" s="1011" t="s">
        <v>429</v>
      </c>
      <c r="CL110" s="1012"/>
      <c r="CM110" s="994" t="s">
        <v>430</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127</v>
      </c>
      <c r="DH110" s="996"/>
      <c r="DI110" s="996"/>
      <c r="DJ110" s="996"/>
      <c r="DK110" s="996"/>
      <c r="DL110" s="996" t="s">
        <v>127</v>
      </c>
      <c r="DM110" s="996"/>
      <c r="DN110" s="996"/>
      <c r="DO110" s="996"/>
      <c r="DP110" s="996"/>
      <c r="DQ110" s="996" t="s">
        <v>127</v>
      </c>
      <c r="DR110" s="996"/>
      <c r="DS110" s="996"/>
      <c r="DT110" s="996"/>
      <c r="DU110" s="996"/>
      <c r="DV110" s="997" t="s">
        <v>127</v>
      </c>
      <c r="DW110" s="997"/>
      <c r="DX110" s="997"/>
      <c r="DY110" s="997"/>
      <c r="DZ110" s="998"/>
    </row>
    <row r="111" spans="1:131" s="226" customFormat="1" ht="26.25" customHeight="1" x14ac:dyDescent="0.2">
      <c r="A111" s="999" t="s">
        <v>431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432</v>
      </c>
      <c r="AB111" s="1003"/>
      <c r="AC111" s="1003"/>
      <c r="AD111" s="1003"/>
      <c r="AE111" s="1004"/>
      <c r="AF111" s="1005" t="s">
        <v>432</v>
      </c>
      <c r="AG111" s="1003"/>
      <c r="AH111" s="1003"/>
      <c r="AI111" s="1003"/>
      <c r="AJ111" s="1004"/>
      <c r="AK111" s="1005" t="s">
        <v>127</v>
      </c>
      <c r="AL111" s="1003"/>
      <c r="AM111" s="1003"/>
      <c r="AN111" s="1003"/>
      <c r="AO111" s="1004"/>
      <c r="AP111" s="1006" t="s">
        <v>432</v>
      </c>
      <c r="AQ111" s="1007"/>
      <c r="AR111" s="1007"/>
      <c r="AS111" s="1007"/>
      <c r="AT111" s="1008"/>
      <c r="AU111" s="973"/>
      <c r="AV111" s="974"/>
      <c r="AW111" s="974"/>
      <c r="AX111" s="974"/>
      <c r="AY111" s="974"/>
      <c r="AZ111" s="987" t="s">
        <v>433</v>
      </c>
      <c r="BA111" s="988"/>
      <c r="BB111" s="988"/>
      <c r="BC111" s="988"/>
      <c r="BD111" s="988"/>
      <c r="BE111" s="988"/>
      <c r="BF111" s="988"/>
      <c r="BG111" s="988"/>
      <c r="BH111" s="988"/>
      <c r="BI111" s="988"/>
      <c r="BJ111" s="988"/>
      <c r="BK111" s="988"/>
      <c r="BL111" s="988"/>
      <c r="BM111" s="988"/>
      <c r="BN111" s="988"/>
      <c r="BO111" s="988"/>
      <c r="BP111" s="989"/>
      <c r="BQ111" s="990">
        <v>688352</v>
      </c>
      <c r="BR111" s="991"/>
      <c r="BS111" s="991"/>
      <c r="BT111" s="991"/>
      <c r="BU111" s="991"/>
      <c r="BV111" s="991">
        <v>688352</v>
      </c>
      <c r="BW111" s="991"/>
      <c r="BX111" s="991"/>
      <c r="BY111" s="991"/>
      <c r="BZ111" s="991"/>
      <c r="CA111" s="991">
        <v>688352</v>
      </c>
      <c r="CB111" s="991"/>
      <c r="CC111" s="991"/>
      <c r="CD111" s="991"/>
      <c r="CE111" s="991"/>
      <c r="CF111" s="985">
        <v>10.199999999999999</v>
      </c>
      <c r="CG111" s="986"/>
      <c r="CH111" s="986"/>
      <c r="CI111" s="986"/>
      <c r="CJ111" s="986"/>
      <c r="CK111" s="1013"/>
      <c r="CL111" s="1014"/>
      <c r="CM111" s="987" t="s">
        <v>434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432</v>
      </c>
      <c r="DH111" s="991"/>
      <c r="DI111" s="991"/>
      <c r="DJ111" s="991"/>
      <c r="DK111" s="991"/>
      <c r="DL111" s="991" t="s">
        <v>432</v>
      </c>
      <c r="DM111" s="991"/>
      <c r="DN111" s="991"/>
      <c r="DO111" s="991"/>
      <c r="DP111" s="991"/>
      <c r="DQ111" s="991" t="s">
        <v>127</v>
      </c>
      <c r="DR111" s="991"/>
      <c r="DS111" s="991"/>
      <c r="DT111" s="991"/>
      <c r="DU111" s="991"/>
      <c r="DV111" s="992" t="s">
        <v>127</v>
      </c>
      <c r="DW111" s="992"/>
      <c r="DX111" s="992"/>
      <c r="DY111" s="992"/>
      <c r="DZ111" s="993"/>
    </row>
    <row r="112" spans="1:131" s="226" customFormat="1" ht="26.25" customHeight="1" x14ac:dyDescent="0.2">
      <c r="A112" s="1017" t="s">
        <v>435</v>
      </c>
      <c r="B112" s="1018"/>
      <c r="C112" s="988" t="s">
        <v>436</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432</v>
      </c>
      <c r="AB112" s="1024"/>
      <c r="AC112" s="1024"/>
      <c r="AD112" s="1024"/>
      <c r="AE112" s="1025"/>
      <c r="AF112" s="1026" t="s">
        <v>432</v>
      </c>
      <c r="AG112" s="1024"/>
      <c r="AH112" s="1024"/>
      <c r="AI112" s="1024"/>
      <c r="AJ112" s="1025"/>
      <c r="AK112" s="1026" t="s">
        <v>127</v>
      </c>
      <c r="AL112" s="1024"/>
      <c r="AM112" s="1024"/>
      <c r="AN112" s="1024"/>
      <c r="AO112" s="1025"/>
      <c r="AP112" s="1027" t="s">
        <v>432</v>
      </c>
      <c r="AQ112" s="1028"/>
      <c r="AR112" s="1028"/>
      <c r="AS112" s="1028"/>
      <c r="AT112" s="1029"/>
      <c r="AU112" s="973"/>
      <c r="AV112" s="974"/>
      <c r="AW112" s="974"/>
      <c r="AX112" s="974"/>
      <c r="AY112" s="974"/>
      <c r="AZ112" s="987" t="s">
        <v>437</v>
      </c>
      <c r="BA112" s="988"/>
      <c r="BB112" s="988"/>
      <c r="BC112" s="988"/>
      <c r="BD112" s="988"/>
      <c r="BE112" s="988"/>
      <c r="BF112" s="988"/>
      <c r="BG112" s="988"/>
      <c r="BH112" s="988"/>
      <c r="BI112" s="988"/>
      <c r="BJ112" s="988"/>
      <c r="BK112" s="988"/>
      <c r="BL112" s="988"/>
      <c r="BM112" s="988"/>
      <c r="BN112" s="988"/>
      <c r="BO112" s="988"/>
      <c r="BP112" s="989"/>
      <c r="BQ112" s="990">
        <v>7837236</v>
      </c>
      <c r="BR112" s="991"/>
      <c r="BS112" s="991"/>
      <c r="BT112" s="991"/>
      <c r="BU112" s="991"/>
      <c r="BV112" s="991">
        <v>7544492</v>
      </c>
      <c r="BW112" s="991"/>
      <c r="BX112" s="991"/>
      <c r="BY112" s="991"/>
      <c r="BZ112" s="991"/>
      <c r="CA112" s="991">
        <v>7210806</v>
      </c>
      <c r="CB112" s="991"/>
      <c r="CC112" s="991"/>
      <c r="CD112" s="991"/>
      <c r="CE112" s="991"/>
      <c r="CF112" s="985">
        <v>107.2</v>
      </c>
      <c r="CG112" s="986"/>
      <c r="CH112" s="986"/>
      <c r="CI112" s="986"/>
      <c r="CJ112" s="986"/>
      <c r="CK112" s="1013"/>
      <c r="CL112" s="1014"/>
      <c r="CM112" s="987" t="s">
        <v>438</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432</v>
      </c>
      <c r="DH112" s="991"/>
      <c r="DI112" s="991"/>
      <c r="DJ112" s="991"/>
      <c r="DK112" s="991"/>
      <c r="DL112" s="991" t="s">
        <v>127</v>
      </c>
      <c r="DM112" s="991"/>
      <c r="DN112" s="991"/>
      <c r="DO112" s="991"/>
      <c r="DP112" s="991"/>
      <c r="DQ112" s="991" t="s">
        <v>127</v>
      </c>
      <c r="DR112" s="991"/>
      <c r="DS112" s="991"/>
      <c r="DT112" s="991"/>
      <c r="DU112" s="991"/>
      <c r="DV112" s="992" t="s">
        <v>432</v>
      </c>
      <c r="DW112" s="992"/>
      <c r="DX112" s="992"/>
      <c r="DY112" s="992"/>
      <c r="DZ112" s="993"/>
    </row>
    <row r="113" spans="1:130" s="226" customFormat="1" ht="26.25" customHeight="1" x14ac:dyDescent="0.2">
      <c r="A113" s="1019"/>
      <c r="B113" s="1020"/>
      <c r="C113" s="988" t="s">
        <v>439</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518751</v>
      </c>
      <c r="AB113" s="1003"/>
      <c r="AC113" s="1003"/>
      <c r="AD113" s="1003"/>
      <c r="AE113" s="1004"/>
      <c r="AF113" s="1005">
        <v>479248</v>
      </c>
      <c r="AG113" s="1003"/>
      <c r="AH113" s="1003"/>
      <c r="AI113" s="1003"/>
      <c r="AJ113" s="1004"/>
      <c r="AK113" s="1005">
        <v>502528</v>
      </c>
      <c r="AL113" s="1003"/>
      <c r="AM113" s="1003"/>
      <c r="AN113" s="1003"/>
      <c r="AO113" s="1004"/>
      <c r="AP113" s="1006">
        <v>7.5</v>
      </c>
      <c r="AQ113" s="1007"/>
      <c r="AR113" s="1007"/>
      <c r="AS113" s="1007"/>
      <c r="AT113" s="1008"/>
      <c r="AU113" s="973"/>
      <c r="AV113" s="974"/>
      <c r="AW113" s="974"/>
      <c r="AX113" s="974"/>
      <c r="AY113" s="974"/>
      <c r="AZ113" s="987" t="s">
        <v>440</v>
      </c>
      <c r="BA113" s="988"/>
      <c r="BB113" s="988"/>
      <c r="BC113" s="988"/>
      <c r="BD113" s="988"/>
      <c r="BE113" s="988"/>
      <c r="BF113" s="988"/>
      <c r="BG113" s="988"/>
      <c r="BH113" s="988"/>
      <c r="BI113" s="988"/>
      <c r="BJ113" s="988"/>
      <c r="BK113" s="988"/>
      <c r="BL113" s="988"/>
      <c r="BM113" s="988"/>
      <c r="BN113" s="988"/>
      <c r="BO113" s="988"/>
      <c r="BP113" s="989"/>
      <c r="BQ113" s="990" t="s">
        <v>127</v>
      </c>
      <c r="BR113" s="991"/>
      <c r="BS113" s="991"/>
      <c r="BT113" s="991"/>
      <c r="BU113" s="991"/>
      <c r="BV113" s="991" t="s">
        <v>441</v>
      </c>
      <c r="BW113" s="991"/>
      <c r="BX113" s="991"/>
      <c r="BY113" s="991"/>
      <c r="BZ113" s="991"/>
      <c r="CA113" s="991" t="s">
        <v>432</v>
      </c>
      <c r="CB113" s="991"/>
      <c r="CC113" s="991"/>
      <c r="CD113" s="991"/>
      <c r="CE113" s="991"/>
      <c r="CF113" s="985" t="s">
        <v>127</v>
      </c>
      <c r="CG113" s="986"/>
      <c r="CH113" s="986"/>
      <c r="CI113" s="986"/>
      <c r="CJ113" s="986"/>
      <c r="CK113" s="1013"/>
      <c r="CL113" s="1014"/>
      <c r="CM113" s="987" t="s">
        <v>442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432</v>
      </c>
      <c r="DH113" s="1024"/>
      <c r="DI113" s="1024"/>
      <c r="DJ113" s="1024"/>
      <c r="DK113" s="1025"/>
      <c r="DL113" s="1026" t="s">
        <v>432</v>
      </c>
      <c r="DM113" s="1024"/>
      <c r="DN113" s="1024"/>
      <c r="DO113" s="1024"/>
      <c r="DP113" s="1025"/>
      <c r="DQ113" s="1026" t="s">
        <v>127</v>
      </c>
      <c r="DR113" s="1024"/>
      <c r="DS113" s="1024"/>
      <c r="DT113" s="1024"/>
      <c r="DU113" s="1025"/>
      <c r="DV113" s="1027" t="s">
        <v>432</v>
      </c>
      <c r="DW113" s="1028"/>
      <c r="DX113" s="1028"/>
      <c r="DY113" s="1028"/>
      <c r="DZ113" s="1029"/>
    </row>
    <row r="114" spans="1:130" s="226" customFormat="1" ht="26.25" customHeight="1" x14ac:dyDescent="0.2">
      <c r="A114" s="1019"/>
      <c r="B114" s="1020"/>
      <c r="C114" s="988" t="s">
        <v>443</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432</v>
      </c>
      <c r="AB114" s="1024"/>
      <c r="AC114" s="1024"/>
      <c r="AD114" s="1024"/>
      <c r="AE114" s="1025"/>
      <c r="AF114" s="1026" t="s">
        <v>432</v>
      </c>
      <c r="AG114" s="1024"/>
      <c r="AH114" s="1024"/>
      <c r="AI114" s="1024"/>
      <c r="AJ114" s="1025"/>
      <c r="AK114" s="1026" t="s">
        <v>441</v>
      </c>
      <c r="AL114" s="1024"/>
      <c r="AM114" s="1024"/>
      <c r="AN114" s="1024"/>
      <c r="AO114" s="1025"/>
      <c r="AP114" s="1027" t="s">
        <v>127</v>
      </c>
      <c r="AQ114" s="1028"/>
      <c r="AR114" s="1028"/>
      <c r="AS114" s="1028"/>
      <c r="AT114" s="1029"/>
      <c r="AU114" s="973"/>
      <c r="AV114" s="974"/>
      <c r="AW114" s="974"/>
      <c r="AX114" s="974"/>
      <c r="AY114" s="974"/>
      <c r="AZ114" s="987" t="s">
        <v>444</v>
      </c>
      <c r="BA114" s="988"/>
      <c r="BB114" s="988"/>
      <c r="BC114" s="988"/>
      <c r="BD114" s="988"/>
      <c r="BE114" s="988"/>
      <c r="BF114" s="988"/>
      <c r="BG114" s="988"/>
      <c r="BH114" s="988"/>
      <c r="BI114" s="988"/>
      <c r="BJ114" s="988"/>
      <c r="BK114" s="988"/>
      <c r="BL114" s="988"/>
      <c r="BM114" s="988"/>
      <c r="BN114" s="988"/>
      <c r="BO114" s="988"/>
      <c r="BP114" s="989"/>
      <c r="BQ114" s="990">
        <v>2277530</v>
      </c>
      <c r="BR114" s="991"/>
      <c r="BS114" s="991"/>
      <c r="BT114" s="991"/>
      <c r="BU114" s="991"/>
      <c r="BV114" s="991">
        <v>2180812</v>
      </c>
      <c r="BW114" s="991"/>
      <c r="BX114" s="991"/>
      <c r="BY114" s="991"/>
      <c r="BZ114" s="991"/>
      <c r="CA114" s="991">
        <v>2111723</v>
      </c>
      <c r="CB114" s="991"/>
      <c r="CC114" s="991"/>
      <c r="CD114" s="991"/>
      <c r="CE114" s="991"/>
      <c r="CF114" s="985">
        <v>31.4</v>
      </c>
      <c r="CG114" s="986"/>
      <c r="CH114" s="986"/>
      <c r="CI114" s="986"/>
      <c r="CJ114" s="986"/>
      <c r="CK114" s="1013"/>
      <c r="CL114" s="1014"/>
      <c r="CM114" s="987" t="s">
        <v>445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127</v>
      </c>
      <c r="DH114" s="1024"/>
      <c r="DI114" s="1024"/>
      <c r="DJ114" s="1024"/>
      <c r="DK114" s="1025"/>
      <c r="DL114" s="1026" t="s">
        <v>432</v>
      </c>
      <c r="DM114" s="1024"/>
      <c r="DN114" s="1024"/>
      <c r="DO114" s="1024"/>
      <c r="DP114" s="1025"/>
      <c r="DQ114" s="1026" t="s">
        <v>127</v>
      </c>
      <c r="DR114" s="1024"/>
      <c r="DS114" s="1024"/>
      <c r="DT114" s="1024"/>
      <c r="DU114" s="1025"/>
      <c r="DV114" s="1027" t="s">
        <v>127</v>
      </c>
      <c r="DW114" s="1028"/>
      <c r="DX114" s="1028"/>
      <c r="DY114" s="1028"/>
      <c r="DZ114" s="1029"/>
    </row>
    <row r="115" spans="1:130" s="226" customFormat="1" ht="26.25" customHeight="1" x14ac:dyDescent="0.2">
      <c r="A115" s="1019"/>
      <c r="B115" s="1020"/>
      <c r="C115" s="988" t="s">
        <v>446</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432</v>
      </c>
      <c r="AB115" s="1003"/>
      <c r="AC115" s="1003"/>
      <c r="AD115" s="1003"/>
      <c r="AE115" s="1004"/>
      <c r="AF115" s="1005" t="s">
        <v>127</v>
      </c>
      <c r="AG115" s="1003"/>
      <c r="AH115" s="1003"/>
      <c r="AI115" s="1003"/>
      <c r="AJ115" s="1004"/>
      <c r="AK115" s="1005" t="s">
        <v>432</v>
      </c>
      <c r="AL115" s="1003"/>
      <c r="AM115" s="1003"/>
      <c r="AN115" s="1003"/>
      <c r="AO115" s="1004"/>
      <c r="AP115" s="1006" t="s">
        <v>432</v>
      </c>
      <c r="AQ115" s="1007"/>
      <c r="AR115" s="1007"/>
      <c r="AS115" s="1007"/>
      <c r="AT115" s="1008"/>
      <c r="AU115" s="973"/>
      <c r="AV115" s="974"/>
      <c r="AW115" s="974"/>
      <c r="AX115" s="974"/>
      <c r="AY115" s="974"/>
      <c r="AZ115" s="987" t="s">
        <v>447</v>
      </c>
      <c r="BA115" s="988"/>
      <c r="BB115" s="988"/>
      <c r="BC115" s="988"/>
      <c r="BD115" s="988"/>
      <c r="BE115" s="988"/>
      <c r="BF115" s="988"/>
      <c r="BG115" s="988"/>
      <c r="BH115" s="988"/>
      <c r="BI115" s="988"/>
      <c r="BJ115" s="988"/>
      <c r="BK115" s="988"/>
      <c r="BL115" s="988"/>
      <c r="BM115" s="988"/>
      <c r="BN115" s="988"/>
      <c r="BO115" s="988"/>
      <c r="BP115" s="989"/>
      <c r="BQ115" s="990" t="s">
        <v>127</v>
      </c>
      <c r="BR115" s="991"/>
      <c r="BS115" s="991"/>
      <c r="BT115" s="991"/>
      <c r="BU115" s="991"/>
      <c r="BV115" s="991" t="s">
        <v>127</v>
      </c>
      <c r="BW115" s="991"/>
      <c r="BX115" s="991"/>
      <c r="BY115" s="991"/>
      <c r="BZ115" s="991"/>
      <c r="CA115" s="991" t="s">
        <v>432</v>
      </c>
      <c r="CB115" s="991"/>
      <c r="CC115" s="991"/>
      <c r="CD115" s="991"/>
      <c r="CE115" s="991"/>
      <c r="CF115" s="985" t="s">
        <v>127</v>
      </c>
      <c r="CG115" s="986"/>
      <c r="CH115" s="986"/>
      <c r="CI115" s="986"/>
      <c r="CJ115" s="986"/>
      <c r="CK115" s="1013"/>
      <c r="CL115" s="1014"/>
      <c r="CM115" s="987" t="s">
        <v>448</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v>688352</v>
      </c>
      <c r="DH115" s="1024"/>
      <c r="DI115" s="1024"/>
      <c r="DJ115" s="1024"/>
      <c r="DK115" s="1025"/>
      <c r="DL115" s="1026">
        <v>688352</v>
      </c>
      <c r="DM115" s="1024"/>
      <c r="DN115" s="1024"/>
      <c r="DO115" s="1024"/>
      <c r="DP115" s="1025"/>
      <c r="DQ115" s="1026">
        <v>688352</v>
      </c>
      <c r="DR115" s="1024"/>
      <c r="DS115" s="1024"/>
      <c r="DT115" s="1024"/>
      <c r="DU115" s="1025"/>
      <c r="DV115" s="1027">
        <v>10.199999999999999</v>
      </c>
      <c r="DW115" s="1028"/>
      <c r="DX115" s="1028"/>
      <c r="DY115" s="1028"/>
      <c r="DZ115" s="1029"/>
    </row>
    <row r="116" spans="1:130" s="226" customFormat="1" ht="26.25" customHeight="1" x14ac:dyDescent="0.2">
      <c r="A116" s="1021"/>
      <c r="B116" s="1022"/>
      <c r="C116" s="1030" t="s">
        <v>449</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127</v>
      </c>
      <c r="AB116" s="1024"/>
      <c r="AC116" s="1024"/>
      <c r="AD116" s="1024"/>
      <c r="AE116" s="1025"/>
      <c r="AF116" s="1026" t="s">
        <v>432</v>
      </c>
      <c r="AG116" s="1024"/>
      <c r="AH116" s="1024"/>
      <c r="AI116" s="1024"/>
      <c r="AJ116" s="1025"/>
      <c r="AK116" s="1026" t="s">
        <v>432</v>
      </c>
      <c r="AL116" s="1024"/>
      <c r="AM116" s="1024"/>
      <c r="AN116" s="1024"/>
      <c r="AO116" s="1025"/>
      <c r="AP116" s="1027" t="s">
        <v>432</v>
      </c>
      <c r="AQ116" s="1028"/>
      <c r="AR116" s="1028"/>
      <c r="AS116" s="1028"/>
      <c r="AT116" s="1029"/>
      <c r="AU116" s="973"/>
      <c r="AV116" s="974"/>
      <c r="AW116" s="974"/>
      <c r="AX116" s="974"/>
      <c r="AY116" s="974"/>
      <c r="AZ116" s="1032" t="s">
        <v>450</v>
      </c>
      <c r="BA116" s="1033"/>
      <c r="BB116" s="1033"/>
      <c r="BC116" s="1033"/>
      <c r="BD116" s="1033"/>
      <c r="BE116" s="1033"/>
      <c r="BF116" s="1033"/>
      <c r="BG116" s="1033"/>
      <c r="BH116" s="1033"/>
      <c r="BI116" s="1033"/>
      <c r="BJ116" s="1033"/>
      <c r="BK116" s="1033"/>
      <c r="BL116" s="1033"/>
      <c r="BM116" s="1033"/>
      <c r="BN116" s="1033"/>
      <c r="BO116" s="1033"/>
      <c r="BP116" s="1034"/>
      <c r="BQ116" s="990" t="s">
        <v>127</v>
      </c>
      <c r="BR116" s="991"/>
      <c r="BS116" s="991"/>
      <c r="BT116" s="991"/>
      <c r="BU116" s="991"/>
      <c r="BV116" s="991" t="s">
        <v>432</v>
      </c>
      <c r="BW116" s="991"/>
      <c r="BX116" s="991"/>
      <c r="BY116" s="991"/>
      <c r="BZ116" s="991"/>
      <c r="CA116" s="991" t="s">
        <v>432</v>
      </c>
      <c r="CB116" s="991"/>
      <c r="CC116" s="991"/>
      <c r="CD116" s="991"/>
      <c r="CE116" s="991"/>
      <c r="CF116" s="985" t="s">
        <v>432</v>
      </c>
      <c r="CG116" s="986"/>
      <c r="CH116" s="986"/>
      <c r="CI116" s="986"/>
      <c r="CJ116" s="986"/>
      <c r="CK116" s="1013"/>
      <c r="CL116" s="1014"/>
      <c r="CM116" s="987" t="s">
        <v>451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432</v>
      </c>
      <c r="DH116" s="1024"/>
      <c r="DI116" s="1024"/>
      <c r="DJ116" s="1024"/>
      <c r="DK116" s="1025"/>
      <c r="DL116" s="1026" t="s">
        <v>432</v>
      </c>
      <c r="DM116" s="1024"/>
      <c r="DN116" s="1024"/>
      <c r="DO116" s="1024"/>
      <c r="DP116" s="1025"/>
      <c r="DQ116" s="1026" t="s">
        <v>432</v>
      </c>
      <c r="DR116" s="1024"/>
      <c r="DS116" s="1024"/>
      <c r="DT116" s="1024"/>
      <c r="DU116" s="1025"/>
      <c r="DV116" s="1027" t="s">
        <v>432</v>
      </c>
      <c r="DW116" s="1028"/>
      <c r="DX116" s="1028"/>
      <c r="DY116" s="1028"/>
      <c r="DZ116" s="1029"/>
    </row>
    <row r="117" spans="1:130" s="226" customFormat="1" ht="26.25" customHeight="1" x14ac:dyDescent="0.2">
      <c r="A117" s="977" t="s">
        <v>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452</v>
      </c>
      <c r="Z117" s="959"/>
      <c r="AA117" s="1043">
        <v>1156466</v>
      </c>
      <c r="AB117" s="1044"/>
      <c r="AC117" s="1044"/>
      <c r="AD117" s="1044"/>
      <c r="AE117" s="1045"/>
      <c r="AF117" s="1046">
        <v>1133170</v>
      </c>
      <c r="AG117" s="1044"/>
      <c r="AH117" s="1044"/>
      <c r="AI117" s="1044"/>
      <c r="AJ117" s="1045"/>
      <c r="AK117" s="1046">
        <v>1235451</v>
      </c>
      <c r="AL117" s="1044"/>
      <c r="AM117" s="1044"/>
      <c r="AN117" s="1044"/>
      <c r="AO117" s="1045"/>
      <c r="AP117" s="1047"/>
      <c r="AQ117" s="1048"/>
      <c r="AR117" s="1048"/>
      <c r="AS117" s="1048"/>
      <c r="AT117" s="1049"/>
      <c r="AU117" s="973"/>
      <c r="AV117" s="974"/>
      <c r="AW117" s="974"/>
      <c r="AX117" s="974"/>
      <c r="AY117" s="974"/>
      <c r="AZ117" s="1039" t="s">
        <v>453</v>
      </c>
      <c r="BA117" s="1040"/>
      <c r="BB117" s="1040"/>
      <c r="BC117" s="1040"/>
      <c r="BD117" s="1040"/>
      <c r="BE117" s="1040"/>
      <c r="BF117" s="1040"/>
      <c r="BG117" s="1040"/>
      <c r="BH117" s="1040"/>
      <c r="BI117" s="1040"/>
      <c r="BJ117" s="1040"/>
      <c r="BK117" s="1040"/>
      <c r="BL117" s="1040"/>
      <c r="BM117" s="1040"/>
      <c r="BN117" s="1040"/>
      <c r="BO117" s="1040"/>
      <c r="BP117" s="1041"/>
      <c r="BQ117" s="990" t="s">
        <v>127</v>
      </c>
      <c r="BR117" s="991"/>
      <c r="BS117" s="991"/>
      <c r="BT117" s="991"/>
      <c r="BU117" s="991"/>
      <c r="BV117" s="991" t="s">
        <v>127</v>
      </c>
      <c r="BW117" s="991"/>
      <c r="BX117" s="991"/>
      <c r="BY117" s="991"/>
      <c r="BZ117" s="991"/>
      <c r="CA117" s="991" t="s">
        <v>432</v>
      </c>
      <c r="CB117" s="991"/>
      <c r="CC117" s="991"/>
      <c r="CD117" s="991"/>
      <c r="CE117" s="991"/>
      <c r="CF117" s="985" t="s">
        <v>432</v>
      </c>
      <c r="CG117" s="986"/>
      <c r="CH117" s="986"/>
      <c r="CI117" s="986"/>
      <c r="CJ117" s="986"/>
      <c r="CK117" s="1013"/>
      <c r="CL117" s="1014"/>
      <c r="CM117" s="987" t="s">
        <v>454</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432</v>
      </c>
      <c r="DH117" s="1024"/>
      <c r="DI117" s="1024"/>
      <c r="DJ117" s="1024"/>
      <c r="DK117" s="1025"/>
      <c r="DL117" s="1026" t="s">
        <v>432</v>
      </c>
      <c r="DM117" s="1024"/>
      <c r="DN117" s="1024"/>
      <c r="DO117" s="1024"/>
      <c r="DP117" s="1025"/>
      <c r="DQ117" s="1026" t="s">
        <v>127</v>
      </c>
      <c r="DR117" s="1024"/>
      <c r="DS117" s="1024"/>
      <c r="DT117" s="1024"/>
      <c r="DU117" s="1025"/>
      <c r="DV117" s="1027" t="s">
        <v>127</v>
      </c>
      <c r="DW117" s="1028"/>
      <c r="DX117" s="1028"/>
      <c r="DY117" s="1028"/>
      <c r="DZ117" s="1029"/>
    </row>
    <row r="118" spans="1:130" s="226" customFormat="1" ht="26.25" customHeight="1" x14ac:dyDescent="0.2">
      <c r="A118" s="977" t="s">
        <v>426</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423</v>
      </c>
      <c r="AB118" s="958"/>
      <c r="AC118" s="958"/>
      <c r="AD118" s="958"/>
      <c r="AE118" s="959"/>
      <c r="AF118" s="957" t="s">
        <v>424</v>
      </c>
      <c r="AG118" s="958"/>
      <c r="AH118" s="958"/>
      <c r="AI118" s="958"/>
      <c r="AJ118" s="959"/>
      <c r="AK118" s="957" t="s">
        <v>303</v>
      </c>
      <c r="AL118" s="958"/>
      <c r="AM118" s="958"/>
      <c r="AN118" s="958"/>
      <c r="AO118" s="959"/>
      <c r="AP118" s="1035" t="s">
        <v>425</v>
      </c>
      <c r="AQ118" s="1036"/>
      <c r="AR118" s="1036"/>
      <c r="AS118" s="1036"/>
      <c r="AT118" s="1037"/>
      <c r="AU118" s="973"/>
      <c r="AV118" s="974"/>
      <c r="AW118" s="974"/>
      <c r="AX118" s="974"/>
      <c r="AY118" s="974"/>
      <c r="AZ118" s="1038" t="s">
        <v>455</v>
      </c>
      <c r="BA118" s="1030"/>
      <c r="BB118" s="1030"/>
      <c r="BC118" s="1030"/>
      <c r="BD118" s="1030"/>
      <c r="BE118" s="1030"/>
      <c r="BF118" s="1030"/>
      <c r="BG118" s="1030"/>
      <c r="BH118" s="1030"/>
      <c r="BI118" s="1030"/>
      <c r="BJ118" s="1030"/>
      <c r="BK118" s="1030"/>
      <c r="BL118" s="1030"/>
      <c r="BM118" s="1030"/>
      <c r="BN118" s="1030"/>
      <c r="BO118" s="1030"/>
      <c r="BP118" s="1031"/>
      <c r="BQ118" s="1064" t="s">
        <v>127</v>
      </c>
      <c r="BR118" s="1065"/>
      <c r="BS118" s="1065"/>
      <c r="BT118" s="1065"/>
      <c r="BU118" s="1065"/>
      <c r="BV118" s="1065" t="s">
        <v>432</v>
      </c>
      <c r="BW118" s="1065"/>
      <c r="BX118" s="1065"/>
      <c r="BY118" s="1065"/>
      <c r="BZ118" s="1065"/>
      <c r="CA118" s="1065" t="s">
        <v>432</v>
      </c>
      <c r="CB118" s="1065"/>
      <c r="CC118" s="1065"/>
      <c r="CD118" s="1065"/>
      <c r="CE118" s="1065"/>
      <c r="CF118" s="985" t="s">
        <v>432</v>
      </c>
      <c r="CG118" s="986"/>
      <c r="CH118" s="986"/>
      <c r="CI118" s="986"/>
      <c r="CJ118" s="986"/>
      <c r="CK118" s="1013"/>
      <c r="CL118" s="1014"/>
      <c r="CM118" s="987" t="s">
        <v>456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432</v>
      </c>
      <c r="DH118" s="1024"/>
      <c r="DI118" s="1024"/>
      <c r="DJ118" s="1024"/>
      <c r="DK118" s="1025"/>
      <c r="DL118" s="1026" t="s">
        <v>432</v>
      </c>
      <c r="DM118" s="1024"/>
      <c r="DN118" s="1024"/>
      <c r="DO118" s="1024"/>
      <c r="DP118" s="1025"/>
      <c r="DQ118" s="1026" t="s">
        <v>127</v>
      </c>
      <c r="DR118" s="1024"/>
      <c r="DS118" s="1024"/>
      <c r="DT118" s="1024"/>
      <c r="DU118" s="1025"/>
      <c r="DV118" s="1027" t="s">
        <v>127</v>
      </c>
      <c r="DW118" s="1028"/>
      <c r="DX118" s="1028"/>
      <c r="DY118" s="1028"/>
      <c r="DZ118" s="1029"/>
    </row>
    <row r="119" spans="1:130" s="226" customFormat="1" ht="26.25" customHeight="1" x14ac:dyDescent="0.2">
      <c r="A119" s="1121" t="s">
        <v>429</v>
      </c>
      <c r="B119" s="1012"/>
      <c r="C119" s="994" t="s">
        <v>430</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432</v>
      </c>
      <c r="AB119" s="965"/>
      <c r="AC119" s="965"/>
      <c r="AD119" s="965"/>
      <c r="AE119" s="966"/>
      <c r="AF119" s="967" t="s">
        <v>432</v>
      </c>
      <c r="AG119" s="965"/>
      <c r="AH119" s="965"/>
      <c r="AI119" s="965"/>
      <c r="AJ119" s="966"/>
      <c r="AK119" s="967" t="s">
        <v>432</v>
      </c>
      <c r="AL119" s="965"/>
      <c r="AM119" s="965"/>
      <c r="AN119" s="965"/>
      <c r="AO119" s="966"/>
      <c r="AP119" s="968" t="s">
        <v>127</v>
      </c>
      <c r="AQ119" s="969"/>
      <c r="AR119" s="969"/>
      <c r="AS119" s="969"/>
      <c r="AT119" s="970"/>
      <c r="AU119" s="975"/>
      <c r="AV119" s="976"/>
      <c r="AW119" s="976"/>
      <c r="AX119" s="976"/>
      <c r="AY119" s="976"/>
      <c r="AZ119" s="247" t="s">
        <v>186</v>
      </c>
      <c r="BA119" s="247"/>
      <c r="BB119" s="247"/>
      <c r="BC119" s="247"/>
      <c r="BD119" s="247"/>
      <c r="BE119" s="247"/>
      <c r="BF119" s="247"/>
      <c r="BG119" s="247"/>
      <c r="BH119" s="247"/>
      <c r="BI119" s="247"/>
      <c r="BJ119" s="247"/>
      <c r="BK119" s="247"/>
      <c r="BL119" s="247"/>
      <c r="BM119" s="247"/>
      <c r="BN119" s="247"/>
      <c r="BO119" s="1042" t="s">
        <v>457</v>
      </c>
      <c r="BP119" s="1070"/>
      <c r="BQ119" s="1064">
        <v>19066969</v>
      </c>
      <c r="BR119" s="1065"/>
      <c r="BS119" s="1065"/>
      <c r="BT119" s="1065"/>
      <c r="BU119" s="1065"/>
      <c r="BV119" s="1065">
        <v>18605017</v>
      </c>
      <c r="BW119" s="1065"/>
      <c r="BX119" s="1065"/>
      <c r="BY119" s="1065"/>
      <c r="BZ119" s="1065"/>
      <c r="CA119" s="1065">
        <v>18544874</v>
      </c>
      <c r="CB119" s="1065"/>
      <c r="CC119" s="1065"/>
      <c r="CD119" s="1065"/>
      <c r="CE119" s="1065"/>
      <c r="CF119" s="1066"/>
      <c r="CG119" s="1067"/>
      <c r="CH119" s="1067"/>
      <c r="CI119" s="1067"/>
      <c r="CJ119" s="1068"/>
      <c r="CK119" s="1015"/>
      <c r="CL119" s="1016"/>
      <c r="CM119" s="1038" t="s">
        <v>458</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432</v>
      </c>
      <c r="DH119" s="1051"/>
      <c r="DI119" s="1051"/>
      <c r="DJ119" s="1051"/>
      <c r="DK119" s="1052"/>
      <c r="DL119" s="1050" t="s">
        <v>127</v>
      </c>
      <c r="DM119" s="1051"/>
      <c r="DN119" s="1051"/>
      <c r="DO119" s="1051"/>
      <c r="DP119" s="1052"/>
      <c r="DQ119" s="1050" t="s">
        <v>432</v>
      </c>
      <c r="DR119" s="1051"/>
      <c r="DS119" s="1051"/>
      <c r="DT119" s="1051"/>
      <c r="DU119" s="1052"/>
      <c r="DV119" s="1053" t="s">
        <v>432</v>
      </c>
      <c r="DW119" s="1054"/>
      <c r="DX119" s="1054"/>
      <c r="DY119" s="1054"/>
      <c r="DZ119" s="1055"/>
    </row>
    <row r="120" spans="1:130" s="226" customFormat="1" ht="26.25" customHeight="1" x14ac:dyDescent="0.2">
      <c r="A120" s="1122"/>
      <c r="B120" s="1014"/>
      <c r="C120" s="987" t="s">
        <v>434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432</v>
      </c>
      <c r="AB120" s="1024"/>
      <c r="AC120" s="1024"/>
      <c r="AD120" s="1024"/>
      <c r="AE120" s="1025"/>
      <c r="AF120" s="1026" t="s">
        <v>127</v>
      </c>
      <c r="AG120" s="1024"/>
      <c r="AH120" s="1024"/>
      <c r="AI120" s="1024"/>
      <c r="AJ120" s="1025"/>
      <c r="AK120" s="1026" t="s">
        <v>432</v>
      </c>
      <c r="AL120" s="1024"/>
      <c r="AM120" s="1024"/>
      <c r="AN120" s="1024"/>
      <c r="AO120" s="1025"/>
      <c r="AP120" s="1027" t="s">
        <v>432</v>
      </c>
      <c r="AQ120" s="1028"/>
      <c r="AR120" s="1028"/>
      <c r="AS120" s="1028"/>
      <c r="AT120" s="1029"/>
      <c r="AU120" s="1056" t="s">
        <v>459</v>
      </c>
      <c r="AV120" s="1057"/>
      <c r="AW120" s="1057"/>
      <c r="AX120" s="1057"/>
      <c r="AY120" s="1058"/>
      <c r="AZ120" s="994" t="s">
        <v>460</v>
      </c>
      <c r="BA120" s="962"/>
      <c r="BB120" s="962"/>
      <c r="BC120" s="962"/>
      <c r="BD120" s="962"/>
      <c r="BE120" s="962"/>
      <c r="BF120" s="962"/>
      <c r="BG120" s="962"/>
      <c r="BH120" s="962"/>
      <c r="BI120" s="962"/>
      <c r="BJ120" s="962"/>
      <c r="BK120" s="962"/>
      <c r="BL120" s="962"/>
      <c r="BM120" s="962"/>
      <c r="BN120" s="962"/>
      <c r="BO120" s="962"/>
      <c r="BP120" s="963"/>
      <c r="BQ120" s="995">
        <v>3578413</v>
      </c>
      <c r="BR120" s="996"/>
      <c r="BS120" s="996"/>
      <c r="BT120" s="996"/>
      <c r="BU120" s="996"/>
      <c r="BV120" s="996">
        <v>4308035</v>
      </c>
      <c r="BW120" s="996"/>
      <c r="BX120" s="996"/>
      <c r="BY120" s="996"/>
      <c r="BZ120" s="996"/>
      <c r="CA120" s="996">
        <v>5127499</v>
      </c>
      <c r="CB120" s="996"/>
      <c r="CC120" s="996"/>
      <c r="CD120" s="996"/>
      <c r="CE120" s="996"/>
      <c r="CF120" s="1009">
        <v>76.3</v>
      </c>
      <c r="CG120" s="1010"/>
      <c r="CH120" s="1010"/>
      <c r="CI120" s="1010"/>
      <c r="CJ120" s="1010"/>
      <c r="CK120" s="1071" t="s">
        <v>461</v>
      </c>
      <c r="CL120" s="1072"/>
      <c r="CM120" s="1072"/>
      <c r="CN120" s="1072"/>
      <c r="CO120" s="1073"/>
      <c r="CP120" s="1079" t="s">
        <v>462</v>
      </c>
      <c r="CQ120" s="1080"/>
      <c r="CR120" s="1080"/>
      <c r="CS120" s="1080"/>
      <c r="CT120" s="1080"/>
      <c r="CU120" s="1080"/>
      <c r="CV120" s="1080"/>
      <c r="CW120" s="1080"/>
      <c r="CX120" s="1080"/>
      <c r="CY120" s="1080"/>
      <c r="CZ120" s="1080"/>
      <c r="DA120" s="1080"/>
      <c r="DB120" s="1080"/>
      <c r="DC120" s="1080"/>
      <c r="DD120" s="1080"/>
      <c r="DE120" s="1080"/>
      <c r="DF120" s="1081"/>
      <c r="DG120" s="995" t="s">
        <v>432</v>
      </c>
      <c r="DH120" s="996"/>
      <c r="DI120" s="996"/>
      <c r="DJ120" s="996"/>
      <c r="DK120" s="996"/>
      <c r="DL120" s="996">
        <v>7544492</v>
      </c>
      <c r="DM120" s="996"/>
      <c r="DN120" s="996"/>
      <c r="DO120" s="996"/>
      <c r="DP120" s="996"/>
      <c r="DQ120" s="996">
        <v>7210806</v>
      </c>
      <c r="DR120" s="996"/>
      <c r="DS120" s="996"/>
      <c r="DT120" s="996"/>
      <c r="DU120" s="996"/>
      <c r="DV120" s="997">
        <v>107.2</v>
      </c>
      <c r="DW120" s="997"/>
      <c r="DX120" s="997"/>
      <c r="DY120" s="997"/>
      <c r="DZ120" s="998"/>
    </row>
    <row r="121" spans="1:130" s="226" customFormat="1" ht="26.25" customHeight="1" x14ac:dyDescent="0.2">
      <c r="A121" s="1122"/>
      <c r="B121" s="1014"/>
      <c r="C121" s="1039" t="s">
        <v>463</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127</v>
      </c>
      <c r="AB121" s="1024"/>
      <c r="AC121" s="1024"/>
      <c r="AD121" s="1024"/>
      <c r="AE121" s="1025"/>
      <c r="AF121" s="1026" t="s">
        <v>432</v>
      </c>
      <c r="AG121" s="1024"/>
      <c r="AH121" s="1024"/>
      <c r="AI121" s="1024"/>
      <c r="AJ121" s="1025"/>
      <c r="AK121" s="1026" t="s">
        <v>127</v>
      </c>
      <c r="AL121" s="1024"/>
      <c r="AM121" s="1024"/>
      <c r="AN121" s="1024"/>
      <c r="AO121" s="1025"/>
      <c r="AP121" s="1027" t="s">
        <v>127</v>
      </c>
      <c r="AQ121" s="1028"/>
      <c r="AR121" s="1028"/>
      <c r="AS121" s="1028"/>
      <c r="AT121" s="1029"/>
      <c r="AU121" s="1059"/>
      <c r="AV121" s="1060"/>
      <c r="AW121" s="1060"/>
      <c r="AX121" s="1060"/>
      <c r="AY121" s="1061"/>
      <c r="AZ121" s="987" t="s">
        <v>464</v>
      </c>
      <c r="BA121" s="988"/>
      <c r="BB121" s="988"/>
      <c r="BC121" s="988"/>
      <c r="BD121" s="988"/>
      <c r="BE121" s="988"/>
      <c r="BF121" s="988"/>
      <c r="BG121" s="988"/>
      <c r="BH121" s="988"/>
      <c r="BI121" s="988"/>
      <c r="BJ121" s="988"/>
      <c r="BK121" s="988"/>
      <c r="BL121" s="988"/>
      <c r="BM121" s="988"/>
      <c r="BN121" s="988"/>
      <c r="BO121" s="988"/>
      <c r="BP121" s="989"/>
      <c r="BQ121" s="990" t="s">
        <v>127</v>
      </c>
      <c r="BR121" s="991"/>
      <c r="BS121" s="991"/>
      <c r="BT121" s="991"/>
      <c r="BU121" s="991"/>
      <c r="BV121" s="991">
        <v>524600</v>
      </c>
      <c r="BW121" s="991"/>
      <c r="BX121" s="991"/>
      <c r="BY121" s="991"/>
      <c r="BZ121" s="991"/>
      <c r="CA121" s="991">
        <v>899200</v>
      </c>
      <c r="CB121" s="991"/>
      <c r="CC121" s="991"/>
      <c r="CD121" s="991"/>
      <c r="CE121" s="991"/>
      <c r="CF121" s="985">
        <v>13.4</v>
      </c>
      <c r="CG121" s="986"/>
      <c r="CH121" s="986"/>
      <c r="CI121" s="986"/>
      <c r="CJ121" s="986"/>
      <c r="CK121" s="1074"/>
      <c r="CL121" s="1075"/>
      <c r="CM121" s="1075"/>
      <c r="CN121" s="1075"/>
      <c r="CO121" s="1076"/>
      <c r="CP121" s="1084" t="s">
        <v>465</v>
      </c>
      <c r="CQ121" s="1085"/>
      <c r="CR121" s="1085"/>
      <c r="CS121" s="1085"/>
      <c r="CT121" s="1085"/>
      <c r="CU121" s="1085"/>
      <c r="CV121" s="1085"/>
      <c r="CW121" s="1085"/>
      <c r="CX121" s="1085"/>
      <c r="CY121" s="1085"/>
      <c r="CZ121" s="1085"/>
      <c r="DA121" s="1085"/>
      <c r="DB121" s="1085"/>
      <c r="DC121" s="1085"/>
      <c r="DD121" s="1085"/>
      <c r="DE121" s="1085"/>
      <c r="DF121" s="1086"/>
      <c r="DG121" s="990" t="s">
        <v>127</v>
      </c>
      <c r="DH121" s="991"/>
      <c r="DI121" s="991"/>
      <c r="DJ121" s="991"/>
      <c r="DK121" s="991"/>
      <c r="DL121" s="991" t="s">
        <v>432</v>
      </c>
      <c r="DM121" s="991"/>
      <c r="DN121" s="991"/>
      <c r="DO121" s="991"/>
      <c r="DP121" s="991"/>
      <c r="DQ121" s="991" t="s">
        <v>127</v>
      </c>
      <c r="DR121" s="991"/>
      <c r="DS121" s="991"/>
      <c r="DT121" s="991"/>
      <c r="DU121" s="991"/>
      <c r="DV121" s="992" t="s">
        <v>432</v>
      </c>
      <c r="DW121" s="992"/>
      <c r="DX121" s="992"/>
      <c r="DY121" s="992"/>
      <c r="DZ121" s="993"/>
    </row>
    <row r="122" spans="1:130" s="226" customFormat="1" ht="26.25" customHeight="1" x14ac:dyDescent="0.2">
      <c r="A122" s="1122"/>
      <c r="B122" s="1014"/>
      <c r="C122" s="987" t="s">
        <v>445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127</v>
      </c>
      <c r="AB122" s="1024"/>
      <c r="AC122" s="1024"/>
      <c r="AD122" s="1024"/>
      <c r="AE122" s="1025"/>
      <c r="AF122" s="1026" t="s">
        <v>127</v>
      </c>
      <c r="AG122" s="1024"/>
      <c r="AH122" s="1024"/>
      <c r="AI122" s="1024"/>
      <c r="AJ122" s="1025"/>
      <c r="AK122" s="1026" t="s">
        <v>127</v>
      </c>
      <c r="AL122" s="1024"/>
      <c r="AM122" s="1024"/>
      <c r="AN122" s="1024"/>
      <c r="AO122" s="1025"/>
      <c r="AP122" s="1027" t="s">
        <v>432</v>
      </c>
      <c r="AQ122" s="1028"/>
      <c r="AR122" s="1028"/>
      <c r="AS122" s="1028"/>
      <c r="AT122" s="1029"/>
      <c r="AU122" s="1059"/>
      <c r="AV122" s="1060"/>
      <c r="AW122" s="1060"/>
      <c r="AX122" s="1060"/>
      <c r="AY122" s="1061"/>
      <c r="AZ122" s="1038" t="s">
        <v>466</v>
      </c>
      <c r="BA122" s="1030"/>
      <c r="BB122" s="1030"/>
      <c r="BC122" s="1030"/>
      <c r="BD122" s="1030"/>
      <c r="BE122" s="1030"/>
      <c r="BF122" s="1030"/>
      <c r="BG122" s="1030"/>
      <c r="BH122" s="1030"/>
      <c r="BI122" s="1030"/>
      <c r="BJ122" s="1030"/>
      <c r="BK122" s="1030"/>
      <c r="BL122" s="1030"/>
      <c r="BM122" s="1030"/>
      <c r="BN122" s="1030"/>
      <c r="BO122" s="1030"/>
      <c r="BP122" s="1031"/>
      <c r="BQ122" s="1064">
        <v>11133801</v>
      </c>
      <c r="BR122" s="1065"/>
      <c r="BS122" s="1065"/>
      <c r="BT122" s="1065"/>
      <c r="BU122" s="1065"/>
      <c r="BV122" s="1065">
        <v>11031231</v>
      </c>
      <c r="BW122" s="1065"/>
      <c r="BX122" s="1065"/>
      <c r="BY122" s="1065"/>
      <c r="BZ122" s="1065"/>
      <c r="CA122" s="1065">
        <v>11117612</v>
      </c>
      <c r="CB122" s="1065"/>
      <c r="CC122" s="1065"/>
      <c r="CD122" s="1065"/>
      <c r="CE122" s="1065"/>
      <c r="CF122" s="1082">
        <v>165.4</v>
      </c>
      <c r="CG122" s="1083"/>
      <c r="CH122" s="1083"/>
      <c r="CI122" s="1083"/>
      <c r="CJ122" s="1083"/>
      <c r="CK122" s="1074"/>
      <c r="CL122" s="1075"/>
      <c r="CM122" s="1075"/>
      <c r="CN122" s="1075"/>
      <c r="CO122" s="1076"/>
      <c r="CP122" s="1084" t="s">
        <v>467</v>
      </c>
      <c r="CQ122" s="1085"/>
      <c r="CR122" s="1085"/>
      <c r="CS122" s="1085"/>
      <c r="CT122" s="1085"/>
      <c r="CU122" s="1085"/>
      <c r="CV122" s="1085"/>
      <c r="CW122" s="1085"/>
      <c r="CX122" s="1085"/>
      <c r="CY122" s="1085"/>
      <c r="CZ122" s="1085"/>
      <c r="DA122" s="1085"/>
      <c r="DB122" s="1085"/>
      <c r="DC122" s="1085"/>
      <c r="DD122" s="1085"/>
      <c r="DE122" s="1085"/>
      <c r="DF122" s="1086"/>
      <c r="DG122" s="990" t="s">
        <v>432</v>
      </c>
      <c r="DH122" s="991"/>
      <c r="DI122" s="991"/>
      <c r="DJ122" s="991"/>
      <c r="DK122" s="991"/>
      <c r="DL122" s="991" t="s">
        <v>127</v>
      </c>
      <c r="DM122" s="991"/>
      <c r="DN122" s="991"/>
      <c r="DO122" s="991"/>
      <c r="DP122" s="991"/>
      <c r="DQ122" s="991" t="s">
        <v>127</v>
      </c>
      <c r="DR122" s="991"/>
      <c r="DS122" s="991"/>
      <c r="DT122" s="991"/>
      <c r="DU122" s="991"/>
      <c r="DV122" s="992" t="s">
        <v>432</v>
      </c>
      <c r="DW122" s="992"/>
      <c r="DX122" s="992"/>
      <c r="DY122" s="992"/>
      <c r="DZ122" s="993"/>
    </row>
    <row r="123" spans="1:130" s="226" customFormat="1" ht="26.25" customHeight="1" x14ac:dyDescent="0.2">
      <c r="A123" s="1122"/>
      <c r="B123" s="1014"/>
      <c r="C123" s="987" t="s">
        <v>451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432</v>
      </c>
      <c r="AB123" s="1024"/>
      <c r="AC123" s="1024"/>
      <c r="AD123" s="1024"/>
      <c r="AE123" s="1025"/>
      <c r="AF123" s="1026" t="s">
        <v>127</v>
      </c>
      <c r="AG123" s="1024"/>
      <c r="AH123" s="1024"/>
      <c r="AI123" s="1024"/>
      <c r="AJ123" s="1025"/>
      <c r="AK123" s="1026" t="s">
        <v>432</v>
      </c>
      <c r="AL123" s="1024"/>
      <c r="AM123" s="1024"/>
      <c r="AN123" s="1024"/>
      <c r="AO123" s="1025"/>
      <c r="AP123" s="1027" t="s">
        <v>432</v>
      </c>
      <c r="AQ123" s="1028"/>
      <c r="AR123" s="1028"/>
      <c r="AS123" s="1028"/>
      <c r="AT123" s="1029"/>
      <c r="AU123" s="1062"/>
      <c r="AV123" s="1063"/>
      <c r="AW123" s="1063"/>
      <c r="AX123" s="1063"/>
      <c r="AY123" s="1063"/>
      <c r="AZ123" s="247" t="s">
        <v>186</v>
      </c>
      <c r="BA123" s="247"/>
      <c r="BB123" s="247"/>
      <c r="BC123" s="247"/>
      <c r="BD123" s="247"/>
      <c r="BE123" s="247"/>
      <c r="BF123" s="247"/>
      <c r="BG123" s="247"/>
      <c r="BH123" s="247"/>
      <c r="BI123" s="247"/>
      <c r="BJ123" s="247"/>
      <c r="BK123" s="247"/>
      <c r="BL123" s="247"/>
      <c r="BM123" s="247"/>
      <c r="BN123" s="247"/>
      <c r="BO123" s="1042" t="s">
        <v>468</v>
      </c>
      <c r="BP123" s="1070"/>
      <c r="BQ123" s="1128">
        <v>14712214</v>
      </c>
      <c r="BR123" s="1129"/>
      <c r="BS123" s="1129"/>
      <c r="BT123" s="1129"/>
      <c r="BU123" s="1129"/>
      <c r="BV123" s="1129">
        <v>15863866</v>
      </c>
      <c r="BW123" s="1129"/>
      <c r="BX123" s="1129"/>
      <c r="BY123" s="1129"/>
      <c r="BZ123" s="1129"/>
      <c r="CA123" s="1129">
        <v>17144311</v>
      </c>
      <c r="CB123" s="1129"/>
      <c r="CC123" s="1129"/>
      <c r="CD123" s="1129"/>
      <c r="CE123" s="1129"/>
      <c r="CF123" s="1066"/>
      <c r="CG123" s="1067"/>
      <c r="CH123" s="1067"/>
      <c r="CI123" s="1067"/>
      <c r="CJ123" s="1068"/>
      <c r="CK123" s="1074"/>
      <c r="CL123" s="1075"/>
      <c r="CM123" s="1075"/>
      <c r="CN123" s="1075"/>
      <c r="CO123" s="1076"/>
      <c r="CP123" s="1084" t="s">
        <v>469</v>
      </c>
      <c r="CQ123" s="1085"/>
      <c r="CR123" s="1085"/>
      <c r="CS123" s="1085"/>
      <c r="CT123" s="1085"/>
      <c r="CU123" s="1085"/>
      <c r="CV123" s="1085"/>
      <c r="CW123" s="1085"/>
      <c r="CX123" s="1085"/>
      <c r="CY123" s="1085"/>
      <c r="CZ123" s="1085"/>
      <c r="DA123" s="1085"/>
      <c r="DB123" s="1085"/>
      <c r="DC123" s="1085"/>
      <c r="DD123" s="1085"/>
      <c r="DE123" s="1085"/>
      <c r="DF123" s="1086"/>
      <c r="DG123" s="1023" t="s">
        <v>127</v>
      </c>
      <c r="DH123" s="1024"/>
      <c r="DI123" s="1024"/>
      <c r="DJ123" s="1024"/>
      <c r="DK123" s="1025"/>
      <c r="DL123" s="1026" t="s">
        <v>127</v>
      </c>
      <c r="DM123" s="1024"/>
      <c r="DN123" s="1024"/>
      <c r="DO123" s="1024"/>
      <c r="DP123" s="1025"/>
      <c r="DQ123" s="1026" t="s">
        <v>127</v>
      </c>
      <c r="DR123" s="1024"/>
      <c r="DS123" s="1024"/>
      <c r="DT123" s="1024"/>
      <c r="DU123" s="1025"/>
      <c r="DV123" s="1027" t="s">
        <v>127</v>
      </c>
      <c r="DW123" s="1028"/>
      <c r="DX123" s="1028"/>
      <c r="DY123" s="1028"/>
      <c r="DZ123" s="1029"/>
    </row>
    <row r="124" spans="1:130" s="226" customFormat="1" ht="26.25" customHeight="1" thickBot="1" x14ac:dyDescent="0.25">
      <c r="A124" s="1122"/>
      <c r="B124" s="1014"/>
      <c r="C124" s="987" t="s">
        <v>454</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432</v>
      </c>
      <c r="AB124" s="1024"/>
      <c r="AC124" s="1024"/>
      <c r="AD124" s="1024"/>
      <c r="AE124" s="1025"/>
      <c r="AF124" s="1026" t="s">
        <v>432</v>
      </c>
      <c r="AG124" s="1024"/>
      <c r="AH124" s="1024"/>
      <c r="AI124" s="1024"/>
      <c r="AJ124" s="1025"/>
      <c r="AK124" s="1026" t="s">
        <v>127</v>
      </c>
      <c r="AL124" s="1024"/>
      <c r="AM124" s="1024"/>
      <c r="AN124" s="1024"/>
      <c r="AO124" s="1025"/>
      <c r="AP124" s="1027" t="s">
        <v>127</v>
      </c>
      <c r="AQ124" s="1028"/>
      <c r="AR124" s="1028"/>
      <c r="AS124" s="1028"/>
      <c r="AT124" s="1029"/>
      <c r="AU124" s="1124" t="s">
        <v>470</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73.400000000000006</v>
      </c>
      <c r="BR124" s="1092"/>
      <c r="BS124" s="1092"/>
      <c r="BT124" s="1092"/>
      <c r="BU124" s="1092"/>
      <c r="BV124" s="1092">
        <v>44.4</v>
      </c>
      <c r="BW124" s="1092"/>
      <c r="BX124" s="1092"/>
      <c r="BY124" s="1092"/>
      <c r="BZ124" s="1092"/>
      <c r="CA124" s="1092">
        <v>20.8</v>
      </c>
      <c r="CB124" s="1092"/>
      <c r="CC124" s="1092"/>
      <c r="CD124" s="1092"/>
      <c r="CE124" s="1092"/>
      <c r="CF124" s="1093"/>
      <c r="CG124" s="1094"/>
      <c r="CH124" s="1094"/>
      <c r="CI124" s="1094"/>
      <c r="CJ124" s="1095"/>
      <c r="CK124" s="1077"/>
      <c r="CL124" s="1077"/>
      <c r="CM124" s="1077"/>
      <c r="CN124" s="1077"/>
      <c r="CO124" s="1078"/>
      <c r="CP124" s="1084" t="s">
        <v>471</v>
      </c>
      <c r="CQ124" s="1085"/>
      <c r="CR124" s="1085"/>
      <c r="CS124" s="1085"/>
      <c r="CT124" s="1085"/>
      <c r="CU124" s="1085"/>
      <c r="CV124" s="1085"/>
      <c r="CW124" s="1085"/>
      <c r="CX124" s="1085"/>
      <c r="CY124" s="1085"/>
      <c r="CZ124" s="1085"/>
      <c r="DA124" s="1085"/>
      <c r="DB124" s="1085"/>
      <c r="DC124" s="1085"/>
      <c r="DD124" s="1085"/>
      <c r="DE124" s="1085"/>
      <c r="DF124" s="1086"/>
      <c r="DG124" s="1069">
        <v>7837236</v>
      </c>
      <c r="DH124" s="1051"/>
      <c r="DI124" s="1051"/>
      <c r="DJ124" s="1051"/>
      <c r="DK124" s="1052"/>
      <c r="DL124" s="1050" t="s">
        <v>432</v>
      </c>
      <c r="DM124" s="1051"/>
      <c r="DN124" s="1051"/>
      <c r="DO124" s="1051"/>
      <c r="DP124" s="1052"/>
      <c r="DQ124" s="1050" t="s">
        <v>127</v>
      </c>
      <c r="DR124" s="1051"/>
      <c r="DS124" s="1051"/>
      <c r="DT124" s="1051"/>
      <c r="DU124" s="1052"/>
      <c r="DV124" s="1053" t="s">
        <v>432</v>
      </c>
      <c r="DW124" s="1054"/>
      <c r="DX124" s="1054"/>
      <c r="DY124" s="1054"/>
      <c r="DZ124" s="1055"/>
    </row>
    <row r="125" spans="1:130" s="226" customFormat="1" ht="26.25" customHeight="1" x14ac:dyDescent="0.2">
      <c r="A125" s="1122"/>
      <c r="B125" s="1014"/>
      <c r="C125" s="987" t="s">
        <v>456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432</v>
      </c>
      <c r="AB125" s="1024"/>
      <c r="AC125" s="1024"/>
      <c r="AD125" s="1024"/>
      <c r="AE125" s="1025"/>
      <c r="AF125" s="1026" t="s">
        <v>432</v>
      </c>
      <c r="AG125" s="1024"/>
      <c r="AH125" s="1024"/>
      <c r="AI125" s="1024"/>
      <c r="AJ125" s="1025"/>
      <c r="AK125" s="1026" t="s">
        <v>127</v>
      </c>
      <c r="AL125" s="1024"/>
      <c r="AM125" s="1024"/>
      <c r="AN125" s="1024"/>
      <c r="AO125" s="1025"/>
      <c r="AP125" s="1027" t="s">
        <v>432</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472</v>
      </c>
      <c r="CL125" s="1072"/>
      <c r="CM125" s="1072"/>
      <c r="CN125" s="1072"/>
      <c r="CO125" s="1073"/>
      <c r="CP125" s="994" t="s">
        <v>473</v>
      </c>
      <c r="CQ125" s="962"/>
      <c r="CR125" s="962"/>
      <c r="CS125" s="962"/>
      <c r="CT125" s="962"/>
      <c r="CU125" s="962"/>
      <c r="CV125" s="962"/>
      <c r="CW125" s="962"/>
      <c r="CX125" s="962"/>
      <c r="CY125" s="962"/>
      <c r="CZ125" s="962"/>
      <c r="DA125" s="962"/>
      <c r="DB125" s="962"/>
      <c r="DC125" s="962"/>
      <c r="DD125" s="962"/>
      <c r="DE125" s="962"/>
      <c r="DF125" s="963"/>
      <c r="DG125" s="995" t="s">
        <v>127</v>
      </c>
      <c r="DH125" s="996"/>
      <c r="DI125" s="996"/>
      <c r="DJ125" s="996"/>
      <c r="DK125" s="996"/>
      <c r="DL125" s="996" t="s">
        <v>432</v>
      </c>
      <c r="DM125" s="996"/>
      <c r="DN125" s="996"/>
      <c r="DO125" s="996"/>
      <c r="DP125" s="996"/>
      <c r="DQ125" s="996" t="s">
        <v>127</v>
      </c>
      <c r="DR125" s="996"/>
      <c r="DS125" s="996"/>
      <c r="DT125" s="996"/>
      <c r="DU125" s="996"/>
      <c r="DV125" s="997" t="s">
        <v>127</v>
      </c>
      <c r="DW125" s="997"/>
      <c r="DX125" s="997"/>
      <c r="DY125" s="997"/>
      <c r="DZ125" s="998"/>
    </row>
    <row r="126" spans="1:130" s="226" customFormat="1" ht="26.25" customHeight="1" thickBot="1" x14ac:dyDescent="0.25">
      <c r="A126" s="1122"/>
      <c r="B126" s="1014"/>
      <c r="C126" s="987" t="s">
        <v>458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432</v>
      </c>
      <c r="AB126" s="1024"/>
      <c r="AC126" s="1024"/>
      <c r="AD126" s="1024"/>
      <c r="AE126" s="1025"/>
      <c r="AF126" s="1026" t="s">
        <v>127</v>
      </c>
      <c r="AG126" s="1024"/>
      <c r="AH126" s="1024"/>
      <c r="AI126" s="1024"/>
      <c r="AJ126" s="1025"/>
      <c r="AK126" s="1026" t="s">
        <v>432</v>
      </c>
      <c r="AL126" s="1024"/>
      <c r="AM126" s="1024"/>
      <c r="AN126" s="1024"/>
      <c r="AO126" s="1025"/>
      <c r="AP126" s="1027" t="s">
        <v>432</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474</v>
      </c>
      <c r="CQ126" s="988"/>
      <c r="CR126" s="988"/>
      <c r="CS126" s="988"/>
      <c r="CT126" s="988"/>
      <c r="CU126" s="988"/>
      <c r="CV126" s="988"/>
      <c r="CW126" s="988"/>
      <c r="CX126" s="988"/>
      <c r="CY126" s="988"/>
      <c r="CZ126" s="988"/>
      <c r="DA126" s="988"/>
      <c r="DB126" s="988"/>
      <c r="DC126" s="988"/>
      <c r="DD126" s="988"/>
      <c r="DE126" s="988"/>
      <c r="DF126" s="989"/>
      <c r="DG126" s="990" t="s">
        <v>432</v>
      </c>
      <c r="DH126" s="991"/>
      <c r="DI126" s="991"/>
      <c r="DJ126" s="991"/>
      <c r="DK126" s="991"/>
      <c r="DL126" s="991" t="s">
        <v>432</v>
      </c>
      <c r="DM126" s="991"/>
      <c r="DN126" s="991"/>
      <c r="DO126" s="991"/>
      <c r="DP126" s="991"/>
      <c r="DQ126" s="991" t="s">
        <v>432</v>
      </c>
      <c r="DR126" s="991"/>
      <c r="DS126" s="991"/>
      <c r="DT126" s="991"/>
      <c r="DU126" s="991"/>
      <c r="DV126" s="992" t="s">
        <v>127</v>
      </c>
      <c r="DW126" s="992"/>
      <c r="DX126" s="992"/>
      <c r="DY126" s="992"/>
      <c r="DZ126" s="993"/>
    </row>
    <row r="127" spans="1:130" s="226" customFormat="1" ht="26.25" customHeight="1" x14ac:dyDescent="0.2">
      <c r="A127" s="1123"/>
      <c r="B127" s="1016"/>
      <c r="C127" s="1038" t="s">
        <v>475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432</v>
      </c>
      <c r="AB127" s="1024"/>
      <c r="AC127" s="1024"/>
      <c r="AD127" s="1024"/>
      <c r="AE127" s="1025"/>
      <c r="AF127" s="1026" t="s">
        <v>127</v>
      </c>
      <c r="AG127" s="1024"/>
      <c r="AH127" s="1024"/>
      <c r="AI127" s="1024"/>
      <c r="AJ127" s="1025"/>
      <c r="AK127" s="1026" t="s">
        <v>127</v>
      </c>
      <c r="AL127" s="1024"/>
      <c r="AM127" s="1024"/>
      <c r="AN127" s="1024"/>
      <c r="AO127" s="1025"/>
      <c r="AP127" s="1027" t="s">
        <v>432</v>
      </c>
      <c r="AQ127" s="1028"/>
      <c r="AR127" s="1028"/>
      <c r="AS127" s="1028"/>
      <c r="AT127" s="1029"/>
      <c r="AU127" s="228"/>
      <c r="AV127" s="228"/>
      <c r="AW127" s="228"/>
      <c r="AX127" s="1096" t="s">
        <v>476</v>
      </c>
      <c r="AY127" s="1097"/>
      <c r="AZ127" s="1097"/>
      <c r="BA127" s="1097"/>
      <c r="BB127" s="1097"/>
      <c r="BC127" s="1097"/>
      <c r="BD127" s="1097"/>
      <c r="BE127" s="1098"/>
      <c r="BF127" s="1099" t="s">
        <v>477</v>
      </c>
      <c r="BG127" s="1097"/>
      <c r="BH127" s="1097"/>
      <c r="BI127" s="1097"/>
      <c r="BJ127" s="1097"/>
      <c r="BK127" s="1097"/>
      <c r="BL127" s="1098"/>
      <c r="BM127" s="1099" t="s">
        <v>478</v>
      </c>
      <c r="BN127" s="1097"/>
      <c r="BO127" s="1097"/>
      <c r="BP127" s="1097"/>
      <c r="BQ127" s="1097"/>
      <c r="BR127" s="1097"/>
      <c r="BS127" s="1098"/>
      <c r="BT127" s="1099" t="s">
        <v>479</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480</v>
      </c>
      <c r="CQ127" s="988"/>
      <c r="CR127" s="988"/>
      <c r="CS127" s="988"/>
      <c r="CT127" s="988"/>
      <c r="CU127" s="988"/>
      <c r="CV127" s="988"/>
      <c r="CW127" s="988"/>
      <c r="CX127" s="988"/>
      <c r="CY127" s="988"/>
      <c r="CZ127" s="988"/>
      <c r="DA127" s="988"/>
      <c r="DB127" s="988"/>
      <c r="DC127" s="988"/>
      <c r="DD127" s="988"/>
      <c r="DE127" s="988"/>
      <c r="DF127" s="989"/>
      <c r="DG127" s="990" t="s">
        <v>127</v>
      </c>
      <c r="DH127" s="991"/>
      <c r="DI127" s="991"/>
      <c r="DJ127" s="991"/>
      <c r="DK127" s="991"/>
      <c r="DL127" s="991" t="s">
        <v>432</v>
      </c>
      <c r="DM127" s="991"/>
      <c r="DN127" s="991"/>
      <c r="DO127" s="991"/>
      <c r="DP127" s="991"/>
      <c r="DQ127" s="991" t="s">
        <v>432</v>
      </c>
      <c r="DR127" s="991"/>
      <c r="DS127" s="991"/>
      <c r="DT127" s="991"/>
      <c r="DU127" s="991"/>
      <c r="DV127" s="992" t="s">
        <v>127</v>
      </c>
      <c r="DW127" s="992"/>
      <c r="DX127" s="992"/>
      <c r="DY127" s="992"/>
      <c r="DZ127" s="993"/>
    </row>
    <row r="128" spans="1:130" s="226" customFormat="1" ht="26.25" customHeight="1" thickBot="1" x14ac:dyDescent="0.25">
      <c r="A128" s="1106" t="s">
        <v>481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482</v>
      </c>
      <c r="X128" s="1108"/>
      <c r="Y128" s="1108"/>
      <c r="Z128" s="1109"/>
      <c r="AA128" s="1110">
        <v>703</v>
      </c>
      <c r="AB128" s="1111"/>
      <c r="AC128" s="1111"/>
      <c r="AD128" s="1111"/>
      <c r="AE128" s="1112"/>
      <c r="AF128" s="1113">
        <v>1120</v>
      </c>
      <c r="AG128" s="1111"/>
      <c r="AH128" s="1111"/>
      <c r="AI128" s="1111"/>
      <c r="AJ128" s="1112"/>
      <c r="AK128" s="1113">
        <v>1158</v>
      </c>
      <c r="AL128" s="1111"/>
      <c r="AM128" s="1111"/>
      <c r="AN128" s="1111"/>
      <c r="AO128" s="1112"/>
      <c r="AP128" s="1114"/>
      <c r="AQ128" s="1115"/>
      <c r="AR128" s="1115"/>
      <c r="AS128" s="1115"/>
      <c r="AT128" s="1116"/>
      <c r="AU128" s="228"/>
      <c r="AV128" s="228"/>
      <c r="AW128" s="228"/>
      <c r="AX128" s="961" t="s">
        <v>483</v>
      </c>
      <c r="AY128" s="962"/>
      <c r="AZ128" s="962"/>
      <c r="BA128" s="962"/>
      <c r="BB128" s="962"/>
      <c r="BC128" s="962"/>
      <c r="BD128" s="962"/>
      <c r="BE128" s="963"/>
      <c r="BF128" s="1117" t="s">
        <v>432</v>
      </c>
      <c r="BG128" s="1118"/>
      <c r="BH128" s="1118"/>
      <c r="BI128" s="1118"/>
      <c r="BJ128" s="1118"/>
      <c r="BK128" s="1118"/>
      <c r="BL128" s="1119"/>
      <c r="BM128" s="1117">
        <v>13.86</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484</v>
      </c>
      <c r="CQ128" s="791"/>
      <c r="CR128" s="791"/>
      <c r="CS128" s="791"/>
      <c r="CT128" s="791"/>
      <c r="CU128" s="791"/>
      <c r="CV128" s="791"/>
      <c r="CW128" s="791"/>
      <c r="CX128" s="791"/>
      <c r="CY128" s="791"/>
      <c r="CZ128" s="791"/>
      <c r="DA128" s="791"/>
      <c r="DB128" s="791"/>
      <c r="DC128" s="791"/>
      <c r="DD128" s="791"/>
      <c r="DE128" s="791"/>
      <c r="DF128" s="1101"/>
      <c r="DG128" s="1102" t="s">
        <v>432</v>
      </c>
      <c r="DH128" s="1103"/>
      <c r="DI128" s="1103"/>
      <c r="DJ128" s="1103"/>
      <c r="DK128" s="1103"/>
      <c r="DL128" s="1103" t="s">
        <v>432</v>
      </c>
      <c r="DM128" s="1103"/>
      <c r="DN128" s="1103"/>
      <c r="DO128" s="1103"/>
      <c r="DP128" s="1103"/>
      <c r="DQ128" s="1103" t="s">
        <v>432</v>
      </c>
      <c r="DR128" s="1103"/>
      <c r="DS128" s="1103"/>
      <c r="DT128" s="1103"/>
      <c r="DU128" s="1103"/>
      <c r="DV128" s="1104" t="s">
        <v>127</v>
      </c>
      <c r="DW128" s="1104"/>
      <c r="DX128" s="1104"/>
      <c r="DY128" s="1104"/>
      <c r="DZ128" s="1105"/>
    </row>
    <row r="129" spans="1:131" s="226" customFormat="1" ht="26.25" customHeight="1" x14ac:dyDescent="0.2">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485</v>
      </c>
      <c r="X129" s="1136"/>
      <c r="Y129" s="1136"/>
      <c r="Z129" s="1137"/>
      <c r="AA129" s="1023">
        <v>6772018</v>
      </c>
      <c r="AB129" s="1024"/>
      <c r="AC129" s="1024"/>
      <c r="AD129" s="1024"/>
      <c r="AE129" s="1025"/>
      <c r="AF129" s="1026">
        <v>7041730</v>
      </c>
      <c r="AG129" s="1024"/>
      <c r="AH129" s="1024"/>
      <c r="AI129" s="1024"/>
      <c r="AJ129" s="1025"/>
      <c r="AK129" s="1026">
        <v>7612384</v>
      </c>
      <c r="AL129" s="1024"/>
      <c r="AM129" s="1024"/>
      <c r="AN129" s="1024"/>
      <c r="AO129" s="1025"/>
      <c r="AP129" s="1138"/>
      <c r="AQ129" s="1139"/>
      <c r="AR129" s="1139"/>
      <c r="AS129" s="1139"/>
      <c r="AT129" s="1140"/>
      <c r="AU129" s="229"/>
      <c r="AV129" s="229"/>
      <c r="AW129" s="229"/>
      <c r="AX129" s="1130" t="s">
        <v>486</v>
      </c>
      <c r="AY129" s="988"/>
      <c r="AZ129" s="988"/>
      <c r="BA129" s="988"/>
      <c r="BB129" s="988"/>
      <c r="BC129" s="988"/>
      <c r="BD129" s="988"/>
      <c r="BE129" s="989"/>
      <c r="BF129" s="1131" t="s">
        <v>127</v>
      </c>
      <c r="BG129" s="1132"/>
      <c r="BH129" s="1132"/>
      <c r="BI129" s="1132"/>
      <c r="BJ129" s="1132"/>
      <c r="BK129" s="1132"/>
      <c r="BL129" s="1133"/>
      <c r="BM129" s="1131">
        <v>18.86</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487</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488</v>
      </c>
      <c r="X130" s="1136"/>
      <c r="Y130" s="1136"/>
      <c r="Z130" s="1137"/>
      <c r="AA130" s="1023">
        <v>842268</v>
      </c>
      <c r="AB130" s="1024"/>
      <c r="AC130" s="1024"/>
      <c r="AD130" s="1024"/>
      <c r="AE130" s="1025"/>
      <c r="AF130" s="1026">
        <v>872114</v>
      </c>
      <c r="AG130" s="1024"/>
      <c r="AH130" s="1024"/>
      <c r="AI130" s="1024"/>
      <c r="AJ130" s="1025"/>
      <c r="AK130" s="1026">
        <v>888781</v>
      </c>
      <c r="AL130" s="1024"/>
      <c r="AM130" s="1024"/>
      <c r="AN130" s="1024"/>
      <c r="AO130" s="1025"/>
      <c r="AP130" s="1138"/>
      <c r="AQ130" s="1139"/>
      <c r="AR130" s="1139"/>
      <c r="AS130" s="1139"/>
      <c r="AT130" s="1140"/>
      <c r="AU130" s="229"/>
      <c r="AV130" s="229"/>
      <c r="AW130" s="229"/>
      <c r="AX130" s="1130" t="s">
        <v>489</v>
      </c>
      <c r="AY130" s="988"/>
      <c r="AZ130" s="988"/>
      <c r="BA130" s="988"/>
      <c r="BB130" s="988"/>
      <c r="BC130" s="988"/>
      <c r="BD130" s="988"/>
      <c r="BE130" s="989"/>
      <c r="BF130" s="1166">
        <v>4.8</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490</v>
      </c>
      <c r="X131" s="1173"/>
      <c r="Y131" s="1173"/>
      <c r="Z131" s="1174"/>
      <c r="AA131" s="1069">
        <v>5929750</v>
      </c>
      <c r="AB131" s="1051"/>
      <c r="AC131" s="1051"/>
      <c r="AD131" s="1051"/>
      <c r="AE131" s="1052"/>
      <c r="AF131" s="1050">
        <v>6169616</v>
      </c>
      <c r="AG131" s="1051"/>
      <c r="AH131" s="1051"/>
      <c r="AI131" s="1051"/>
      <c r="AJ131" s="1052"/>
      <c r="AK131" s="1050">
        <v>6723603</v>
      </c>
      <c r="AL131" s="1051"/>
      <c r="AM131" s="1051"/>
      <c r="AN131" s="1051"/>
      <c r="AO131" s="1052"/>
      <c r="AP131" s="1175"/>
      <c r="AQ131" s="1176"/>
      <c r="AR131" s="1176"/>
      <c r="AS131" s="1176"/>
      <c r="AT131" s="1177"/>
      <c r="AU131" s="229"/>
      <c r="AV131" s="229"/>
      <c r="AW131" s="229"/>
      <c r="AX131" s="1148" t="s">
        <v>491</v>
      </c>
      <c r="AY131" s="791"/>
      <c r="AZ131" s="791"/>
      <c r="BA131" s="791"/>
      <c r="BB131" s="791"/>
      <c r="BC131" s="791"/>
      <c r="BD131" s="791"/>
      <c r="BE131" s="1101"/>
      <c r="BF131" s="1149">
        <v>20.8</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492</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493</v>
      </c>
      <c r="W132" s="1159"/>
      <c r="X132" s="1159"/>
      <c r="Y132" s="1159"/>
      <c r="Z132" s="1160"/>
      <c r="AA132" s="1161">
        <v>5.2868164760000003</v>
      </c>
      <c r="AB132" s="1162"/>
      <c r="AC132" s="1162"/>
      <c r="AD132" s="1162"/>
      <c r="AE132" s="1163"/>
      <c r="AF132" s="1164">
        <v>4.2131633480000001</v>
      </c>
      <c r="AG132" s="1162"/>
      <c r="AH132" s="1162"/>
      <c r="AI132" s="1162"/>
      <c r="AJ132" s="1163"/>
      <c r="AK132" s="1164">
        <v>5.1387923999999998</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494</v>
      </c>
      <c r="W133" s="1142"/>
      <c r="X133" s="1142"/>
      <c r="Y133" s="1142"/>
      <c r="Z133" s="1143"/>
      <c r="AA133" s="1144">
        <v>6</v>
      </c>
      <c r="AB133" s="1145"/>
      <c r="AC133" s="1145"/>
      <c r="AD133" s="1145"/>
      <c r="AE133" s="1146"/>
      <c r="AF133" s="1144">
        <v>5.2</v>
      </c>
      <c r="AG133" s="1145"/>
      <c r="AH133" s="1145"/>
      <c r="AI133" s="1145"/>
      <c r="AJ133" s="1146"/>
      <c r="AK133" s="1144">
        <v>4.8</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2RnhTtO80PZD2jZimZNrkNXe1vbnvXbhW4HB0SSaz4quOZKjwECDGrBZDlrkfzi8p50CGgJcwOZvKaS/DC+H+g==" saltValue="szLKbYZtX10Iy3AeJ74b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495</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BWfiJlLlw+jj/s+3U/TuH97O+RbNzxPyxd9WppLh7tiOJslczaKE/bMBQbZOzxXRZpaYx6u1OtIkZvK+4/YruA==" saltValue="0rX9TW0QPIMo2gaZHhqzD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siu6vGIqpP5wTU5mfA135cVve31YuznlkqZmTM7aP5e39Ovt0d9ccAO+drgbCFxeh7LfI2a2T6Zn4yNQ9llQ==" saltValue="ZoXiZ+tU8t2fB/S4Jl2c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497</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498</v>
      </c>
      <c r="AP7" s="268"/>
      <c r="AQ7" s="269" t="s">
        <v>499</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500</v>
      </c>
      <c r="AQ8" s="275" t="s">
        <v>501</v>
      </c>
      <c r="AR8" s="276" t="s">
        <v>502</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503</v>
      </c>
      <c r="AL9" s="1182"/>
      <c r="AM9" s="1182"/>
      <c r="AN9" s="1183"/>
      <c r="AO9" s="277">
        <v>2442308</v>
      </c>
      <c r="AP9" s="277">
        <v>75231</v>
      </c>
      <c r="AQ9" s="278">
        <v>65075</v>
      </c>
      <c r="AR9" s="279">
        <v>15.6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504</v>
      </c>
      <c r="AL10" s="1182"/>
      <c r="AM10" s="1182"/>
      <c r="AN10" s="1183"/>
      <c r="AO10" s="280">
        <v>2699</v>
      </c>
      <c r="AP10" s="280">
        <v>83</v>
      </c>
      <c r="AQ10" s="281">
        <v>8175</v>
      </c>
      <c r="AR10" s="282">
        <v>-99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505</v>
      </c>
      <c r="AL11" s="1182"/>
      <c r="AM11" s="1182"/>
      <c r="AN11" s="1183"/>
      <c r="AO11" s="280">
        <v>10498</v>
      </c>
      <c r="AP11" s="280">
        <v>323</v>
      </c>
      <c r="AQ11" s="281">
        <v>364</v>
      </c>
      <c r="AR11" s="282">
        <v>-11.3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506</v>
      </c>
      <c r="AL12" s="1182"/>
      <c r="AM12" s="1182"/>
      <c r="AN12" s="1183"/>
      <c r="AO12" s="280" t="s">
        <v>507</v>
      </c>
      <c r="AP12" s="280" t="s">
        <v>507</v>
      </c>
      <c r="AQ12" s="281">
        <v>18</v>
      </c>
      <c r="AR12" s="282" t="s">
        <v>507</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508</v>
      </c>
      <c r="AL13" s="1182"/>
      <c r="AM13" s="1182"/>
      <c r="AN13" s="1183"/>
      <c r="AO13" s="280">
        <v>87807</v>
      </c>
      <c r="AP13" s="280">
        <v>2705</v>
      </c>
      <c r="AQ13" s="281">
        <v>2565</v>
      </c>
      <c r="AR13" s="282">
        <v>5.5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509</v>
      </c>
      <c r="AL14" s="1182"/>
      <c r="AM14" s="1182"/>
      <c r="AN14" s="1183"/>
      <c r="AO14" s="280">
        <v>26476</v>
      </c>
      <c r="AP14" s="280">
        <v>816</v>
      </c>
      <c r="AQ14" s="281">
        <v>1231</v>
      </c>
      <c r="AR14" s="282">
        <v>-33.700000000000003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510</v>
      </c>
      <c r="AL15" s="1185"/>
      <c r="AM15" s="1185"/>
      <c r="AN15" s="1186"/>
      <c r="AO15" s="280">
        <v>-154665</v>
      </c>
      <c r="AP15" s="280">
        <v>-4764</v>
      </c>
      <c r="AQ15" s="281">
        <v>-4456</v>
      </c>
      <c r="AR15" s="282">
        <v>6.9</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186</v>
      </c>
      <c r="AL16" s="1185"/>
      <c r="AM16" s="1185"/>
      <c r="AN16" s="1186"/>
      <c r="AO16" s="280">
        <v>2415123</v>
      </c>
      <c r="AP16" s="280">
        <v>74394</v>
      </c>
      <c r="AQ16" s="281">
        <v>72972</v>
      </c>
      <c r="AR16" s="282">
        <v>1.9</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515</v>
      </c>
      <c r="AL21" s="1188"/>
      <c r="AM21" s="1188"/>
      <c r="AN21" s="1189"/>
      <c r="AO21" s="293">
        <v>7.55</v>
      </c>
      <c r="AP21" s="294">
        <v>6.56</v>
      </c>
      <c r="AQ21" s="295">
        <v>0.99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516</v>
      </c>
      <c r="AL22" s="1188"/>
      <c r="AM22" s="1188"/>
      <c r="AN22" s="1189"/>
      <c r="AO22" s="298">
        <v>94.5</v>
      </c>
      <c r="AP22" s="299">
        <v>97.1</v>
      </c>
      <c r="AQ22" s="300">
        <v>-2.6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517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498</v>
      </c>
      <c r="AP30" s="268"/>
      <c r="AQ30" s="269" t="s">
        <v>499</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500</v>
      </c>
      <c r="AQ31" s="275" t="s">
        <v>501</v>
      </c>
      <c r="AR31" s="276" t="s">
        <v>502</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520</v>
      </c>
      <c r="AL32" s="1196"/>
      <c r="AM32" s="1196"/>
      <c r="AN32" s="1197"/>
      <c r="AO32" s="308">
        <v>732923</v>
      </c>
      <c r="AP32" s="308">
        <v>22576</v>
      </c>
      <c r="AQ32" s="309">
        <v>32092</v>
      </c>
      <c r="AR32" s="310">
        <v>-29.7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521</v>
      </c>
      <c r="AL33" s="1196"/>
      <c r="AM33" s="1196"/>
      <c r="AN33" s="1197"/>
      <c r="AO33" s="308" t="s">
        <v>507</v>
      </c>
      <c r="AP33" s="308" t="s">
        <v>507</v>
      </c>
      <c r="AQ33" s="309" t="s">
        <v>507</v>
      </c>
      <c r="AR33" s="310" t="s">
        <v>507</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522</v>
      </c>
      <c r="AL34" s="1196"/>
      <c r="AM34" s="1196"/>
      <c r="AN34" s="1197"/>
      <c r="AO34" s="308" t="s">
        <v>507</v>
      </c>
      <c r="AP34" s="308" t="s">
        <v>507</v>
      </c>
      <c r="AQ34" s="309" t="s">
        <v>507</v>
      </c>
      <c r="AR34" s="310" t="s">
        <v>507</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523</v>
      </c>
      <c r="AL35" s="1196"/>
      <c r="AM35" s="1196"/>
      <c r="AN35" s="1197"/>
      <c r="AO35" s="308">
        <v>502528</v>
      </c>
      <c r="AP35" s="308">
        <v>15480</v>
      </c>
      <c r="AQ35" s="309">
        <v>8882</v>
      </c>
      <c r="AR35" s="310">
        <v>74.3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524</v>
      </c>
      <c r="AL36" s="1196"/>
      <c r="AM36" s="1196"/>
      <c r="AN36" s="1197"/>
      <c r="AO36" s="308" t="s">
        <v>507</v>
      </c>
      <c r="AP36" s="308" t="s">
        <v>507</v>
      </c>
      <c r="AQ36" s="309">
        <v>1893</v>
      </c>
      <c r="AR36" s="310" t="s">
        <v>507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525</v>
      </c>
      <c r="AL37" s="1196"/>
      <c r="AM37" s="1196"/>
      <c r="AN37" s="1197"/>
      <c r="AO37" s="308" t="s">
        <v>507</v>
      </c>
      <c r="AP37" s="308" t="s">
        <v>507</v>
      </c>
      <c r="AQ37" s="309">
        <v>971</v>
      </c>
      <c r="AR37" s="310" t="s">
        <v>507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526</v>
      </c>
      <c r="AL38" s="1199"/>
      <c r="AM38" s="1199"/>
      <c r="AN38" s="1200"/>
      <c r="AO38" s="311" t="s">
        <v>507</v>
      </c>
      <c r="AP38" s="311" t="s">
        <v>507</v>
      </c>
      <c r="AQ38" s="312">
        <v>0</v>
      </c>
      <c r="AR38" s="300" t="s">
        <v>507</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527</v>
      </c>
      <c r="AL39" s="1199"/>
      <c r="AM39" s="1199"/>
      <c r="AN39" s="1200"/>
      <c r="AO39" s="308">
        <v>-1158</v>
      </c>
      <c r="AP39" s="308">
        <v>-36</v>
      </c>
      <c r="AQ39" s="309">
        <v>-3104</v>
      </c>
      <c r="AR39" s="310">
        <v>-98.8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528</v>
      </c>
      <c r="AL40" s="1196"/>
      <c r="AM40" s="1196"/>
      <c r="AN40" s="1197"/>
      <c r="AO40" s="308">
        <v>-888781</v>
      </c>
      <c r="AP40" s="308">
        <v>-27377</v>
      </c>
      <c r="AQ40" s="309">
        <v>-27365</v>
      </c>
      <c r="AR40" s="310">
        <v>0</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296</v>
      </c>
      <c r="AL41" s="1202"/>
      <c r="AM41" s="1202"/>
      <c r="AN41" s="1203"/>
      <c r="AO41" s="308">
        <v>345512</v>
      </c>
      <c r="AP41" s="308">
        <v>10643</v>
      </c>
      <c r="AQ41" s="309">
        <v>13369</v>
      </c>
      <c r="AR41" s="310">
        <v>-20.399999999999999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529</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531</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498</v>
      </c>
      <c r="AN49" s="1192" t="s">
        <v>532</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533</v>
      </c>
      <c r="AO50" s="325" t="s">
        <v>534</v>
      </c>
      <c r="AP50" s="326" t="s">
        <v>535</v>
      </c>
      <c r="AQ50" s="327" t="s">
        <v>536</v>
      </c>
      <c r="AR50" s="328" t="s">
        <v>537</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538</v>
      </c>
      <c r="AL51" s="321"/>
      <c r="AM51" s="329">
        <v>2086565</v>
      </c>
      <c r="AN51" s="330">
        <v>63126</v>
      </c>
      <c r="AO51" s="331">
        <v>58.2</v>
      </c>
      <c r="AP51" s="332">
        <v>52191</v>
      </c>
      <c r="AQ51" s="333">
        <v>9.3000000000000007</v>
      </c>
      <c r="AR51" s="334">
        <v>48.9</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539</v>
      </c>
      <c r="AM52" s="337">
        <v>233659</v>
      </c>
      <c r="AN52" s="338">
        <v>7069</v>
      </c>
      <c r="AO52" s="339">
        <v>-26</v>
      </c>
      <c r="AP52" s="340">
        <v>24843</v>
      </c>
      <c r="AQ52" s="341">
        <v>-0.4</v>
      </c>
      <c r="AR52" s="342">
        <v>-25.6</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540</v>
      </c>
      <c r="AL53" s="321"/>
      <c r="AM53" s="329">
        <v>491066</v>
      </c>
      <c r="AN53" s="330">
        <v>14910</v>
      </c>
      <c r="AO53" s="331">
        <v>-76.400000000000006</v>
      </c>
      <c r="AP53" s="332">
        <v>47387</v>
      </c>
      <c r="AQ53" s="333">
        <v>-9.1999999999999993</v>
      </c>
      <c r="AR53" s="334">
        <v>-67.2</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539</v>
      </c>
      <c r="AM54" s="337">
        <v>145454</v>
      </c>
      <c r="AN54" s="338">
        <v>4416</v>
      </c>
      <c r="AO54" s="339">
        <v>-37.5</v>
      </c>
      <c r="AP54" s="340">
        <v>24928</v>
      </c>
      <c r="AQ54" s="341">
        <v>0.3</v>
      </c>
      <c r="AR54" s="342">
        <v>-37.799999999999997</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541</v>
      </c>
      <c r="AL55" s="321"/>
      <c r="AM55" s="329">
        <v>1678116</v>
      </c>
      <c r="AN55" s="330">
        <v>51204</v>
      </c>
      <c r="AO55" s="331">
        <v>243.4</v>
      </c>
      <c r="AP55" s="332">
        <v>51264</v>
      </c>
      <c r="AQ55" s="333">
        <v>8.1999999999999993</v>
      </c>
      <c r="AR55" s="334">
        <v>235.2</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539</v>
      </c>
      <c r="AM56" s="337">
        <v>192966</v>
      </c>
      <c r="AN56" s="338">
        <v>5888</v>
      </c>
      <c r="AO56" s="339">
        <v>33.299999999999997</v>
      </c>
      <c r="AP56" s="340">
        <v>26040</v>
      </c>
      <c r="AQ56" s="341">
        <v>4.5</v>
      </c>
      <c r="AR56" s="342">
        <v>28.8</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542</v>
      </c>
      <c r="AL57" s="321"/>
      <c r="AM57" s="329">
        <v>786968</v>
      </c>
      <c r="AN57" s="330">
        <v>24058</v>
      </c>
      <c r="AO57" s="331">
        <v>-53</v>
      </c>
      <c r="AP57" s="332">
        <v>52068</v>
      </c>
      <c r="AQ57" s="333">
        <v>1.6</v>
      </c>
      <c r="AR57" s="334">
        <v>-54.6</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539</v>
      </c>
      <c r="AM58" s="337">
        <v>155147</v>
      </c>
      <c r="AN58" s="338">
        <v>4743</v>
      </c>
      <c r="AO58" s="339">
        <v>-19.399999999999999</v>
      </c>
      <c r="AP58" s="340">
        <v>26936</v>
      </c>
      <c r="AQ58" s="341">
        <v>3.4</v>
      </c>
      <c r="AR58" s="342">
        <v>-22.8</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543</v>
      </c>
      <c r="AL59" s="321"/>
      <c r="AM59" s="329">
        <v>1455870</v>
      </c>
      <c r="AN59" s="330">
        <v>44846</v>
      </c>
      <c r="AO59" s="331">
        <v>86.4</v>
      </c>
      <c r="AP59" s="332">
        <v>47161</v>
      </c>
      <c r="AQ59" s="333">
        <v>-9.4</v>
      </c>
      <c r="AR59" s="334">
        <v>95.8</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539</v>
      </c>
      <c r="AM60" s="337">
        <v>234793</v>
      </c>
      <c r="AN60" s="338">
        <v>7232</v>
      </c>
      <c r="AO60" s="339">
        <v>52.5</v>
      </c>
      <c r="AP60" s="340">
        <v>24595</v>
      </c>
      <c r="AQ60" s="341">
        <v>-8.6999999999999993</v>
      </c>
      <c r="AR60" s="342">
        <v>61.2</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544</v>
      </c>
      <c r="AL61" s="343"/>
      <c r="AM61" s="344">
        <v>1299717</v>
      </c>
      <c r="AN61" s="345">
        <v>39629</v>
      </c>
      <c r="AO61" s="346">
        <v>51.7</v>
      </c>
      <c r="AP61" s="347">
        <v>50014</v>
      </c>
      <c r="AQ61" s="348">
        <v>0.1</v>
      </c>
      <c r="AR61" s="334">
        <v>51.6</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539</v>
      </c>
      <c r="AM62" s="337">
        <v>192404</v>
      </c>
      <c r="AN62" s="338">
        <v>5870</v>
      </c>
      <c r="AO62" s="339">
        <v>0.6</v>
      </c>
      <c r="AP62" s="340">
        <v>25468</v>
      </c>
      <c r="AQ62" s="341">
        <v>-0.2</v>
      </c>
      <c r="AR62" s="342">
        <v>0.8</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Ab3WS8GeTeBRhye4t4uoOSu7qXd3aVFlce/V/0XGRS/w0zjRH6qzFEtD1PchG3tN9qeks+QefqCrDzbJHiqoKg==" saltValue="M7wCrzATt8exClH+QpTH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546</v>
      </c>
    </row>
    <row r="121" spans="125:125" ht="13.5" hidden="1" customHeight="1" x14ac:dyDescent="0.2">
      <c r="DU121" s="255"/>
    </row>
  </sheetData>
  <sheetProtection algorithmName="SHA-512" hashValue="+Xlzbc2h8tbhhW9fmDxgWd2gya85enisissguv9iCwJX2OiJLQnHDZf5tWIbjTLJ1naK1r/8ebU91jHLsRc+aQ==" saltValue="XR65ZFXgzl/UzX62/H2a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547</v>
      </c>
    </row>
  </sheetData>
  <sheetProtection algorithmName="SHA-512" hashValue="4Jkt94CngAdVy/ik2hJP2TVExR6JZHVBrv68g/8UbG3k4SJZvFCgmY1xL6uQMph0OqQcMQ7WCvpSxE1314Sp7Q==" saltValue="7GzRgm7xjuAXUkRV6Ev0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04" t="s">
        <v>3</v>
      </c>
      <c r="D47" s="1204"/>
      <c r="E47" s="1205"/>
      <c r="F47" s="11">
        <v>13.58</v>
      </c>
      <c r="G47" s="12">
        <v>15</v>
      </c>
      <c r="H47" s="12">
        <v>15.01</v>
      </c>
      <c r="I47" s="12">
        <v>16.29</v>
      </c>
      <c r="J47" s="13">
        <v>19.75</v>
      </c>
    </row>
    <row r="48" spans="2:10" ht="57.75" customHeight="1" x14ac:dyDescent="0.2">
      <c r="B48" s="14"/>
      <c r="C48" s="1206" t="s">
        <v>4</v>
      </c>
      <c r="D48" s="1206"/>
      <c r="E48" s="1207"/>
      <c r="F48" s="15">
        <v>5.38</v>
      </c>
      <c r="G48" s="16">
        <v>9.07</v>
      </c>
      <c r="H48" s="16">
        <v>12.6</v>
      </c>
      <c r="I48" s="16">
        <v>8.6999999999999993</v>
      </c>
      <c r="J48" s="17">
        <v>10.45</v>
      </c>
    </row>
    <row r="49" spans="2:10" ht="57.75" customHeight="1" thickBot="1" x14ac:dyDescent="0.25">
      <c r="B49" s="18"/>
      <c r="C49" s="1208" t="s">
        <v>5</v>
      </c>
      <c r="D49" s="1208"/>
      <c r="E49" s="1209"/>
      <c r="F49" s="19" t="s">
        <v>553</v>
      </c>
      <c r="G49" s="20">
        <v>4.9000000000000004</v>
      </c>
      <c r="H49" s="20">
        <v>3.71</v>
      </c>
      <c r="I49" s="20" t="s">
        <v>554</v>
      </c>
      <c r="J49" s="21">
        <v>7.09</v>
      </c>
    </row>
    <row r="50" spans="2:10" ht="13.2" x14ac:dyDescent="0.2"/>
  </sheetData>
  <sheetProtection algorithmName="SHA-512" hashValue="LYi8nBVxR2TW/Ak0BsMVO+tU09jfqtw/8MNOXBpD3YEs6in/Q2/CremQTUY6cafQSWnLThVgjl854I1nXbFtgQ==" saltValue="03Ss0WP8DAgO6J1R46vI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2023-10-04T00:04:55Z</cp:lastPrinted>
  <dcterms:created xsi:type="dcterms:W3CDTF">2023-02-20T04:55:18Z</dcterms:created>
  <dcterms:modified xsi:type="dcterms:W3CDTF">2023-10-05T02:45:04Z</dcterms:modified>
  <cp:category/>
</cp:coreProperties>
</file>